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taravella\Desktop\"/>
    </mc:Choice>
  </mc:AlternateContent>
  <bookViews>
    <workbookView xWindow="-120" yWindow="-120" windowWidth="25440" windowHeight="15390"/>
  </bookViews>
  <sheets>
    <sheet name="Sheet1" sheetId="2" r:id="rId1"/>
    <sheet name="Bid Schedule" sheetId="1" r:id="rId2"/>
  </sheets>
  <definedNames>
    <definedName name="_xlnm.Print_Area" localSheetId="1">'Bid Schedule'!$A$1:$G$172</definedName>
    <definedName name="_xlnm.Print_Titles" localSheetId="1">'Bid Schedule'!$1:$7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5" i="1" l="1"/>
  <c r="A14" i="1"/>
  <c r="G14" i="1"/>
  <c r="G137" i="1" l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15" i="1"/>
  <c r="G116" i="1"/>
  <c r="G117" i="1"/>
  <c r="G118" i="1"/>
  <c r="G98" i="1" l="1"/>
  <c r="G12" i="1"/>
  <c r="G111" i="1" l="1"/>
  <c r="G114" i="1" l="1"/>
  <c r="G11" i="1" l="1"/>
  <c r="G152" i="1"/>
  <c r="G153" i="1"/>
  <c r="G154" i="1"/>
  <c r="G155" i="1"/>
  <c r="G156" i="1"/>
  <c r="G157" i="1"/>
  <c r="G158" i="1"/>
  <c r="G159" i="1"/>
  <c r="G160" i="1"/>
  <c r="G161" i="1"/>
  <c r="G162" i="1"/>
  <c r="G149" i="1"/>
  <c r="G150" i="1"/>
  <c r="G151" i="1"/>
  <c r="G163" i="1"/>
  <c r="G164" i="1"/>
  <c r="G165" i="1"/>
  <c r="G166" i="1"/>
  <c r="G139" i="1"/>
  <c r="G140" i="1"/>
  <c r="G141" i="1"/>
  <c r="G142" i="1"/>
  <c r="G143" i="1"/>
  <c r="G144" i="1"/>
  <c r="G145" i="1"/>
  <c r="G146" i="1"/>
  <c r="G147" i="1"/>
  <c r="G148" i="1"/>
  <c r="G167" i="1"/>
  <c r="G168" i="1"/>
  <c r="G169" i="1"/>
  <c r="G138" i="1" l="1"/>
  <c r="G99" i="1" l="1"/>
  <c r="G9" i="1" l="1"/>
  <c r="G61" i="1"/>
  <c r="G62" i="1"/>
  <c r="G42" i="1"/>
  <c r="G38" i="1"/>
  <c r="G39" i="1"/>
  <c r="G35" i="1"/>
  <c r="G112" i="1"/>
  <c r="G113" i="1"/>
  <c r="G102" i="1" l="1"/>
  <c r="A9" i="1" l="1"/>
  <c r="A10" i="1" s="1"/>
  <c r="G10" i="1"/>
  <c r="G60" i="1"/>
  <c r="G78" i="1"/>
  <c r="G65" i="1"/>
  <c r="G66" i="1"/>
  <c r="G17" i="1"/>
  <c r="A11" i="1" l="1"/>
  <c r="G89" i="1"/>
  <c r="G25" i="1"/>
  <c r="A12" i="1" l="1"/>
  <c r="A13" i="1" s="1"/>
  <c r="G97" i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G94" i="1"/>
  <c r="A98" i="1" l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G107" i="1"/>
  <c r="G96" i="1" l="1"/>
  <c r="G95" i="1" l="1"/>
  <c r="G101" i="1" l="1"/>
  <c r="G85" i="1"/>
  <c r="G86" i="1"/>
  <c r="G87" i="1"/>
  <c r="G88" i="1"/>
  <c r="G84" i="1"/>
  <c r="G56" i="1"/>
  <c r="G57" i="1"/>
  <c r="G58" i="1"/>
  <c r="G63" i="1"/>
  <c r="G64" i="1"/>
  <c r="G67" i="1"/>
  <c r="G68" i="1"/>
  <c r="G54" i="1"/>
  <c r="G49" i="1"/>
  <c r="G50" i="1"/>
  <c r="G31" i="1"/>
  <c r="G32" i="1"/>
  <c r="G13" i="1" l="1"/>
  <c r="G46" i="1"/>
  <c r="G44" i="1"/>
  <c r="G41" i="1"/>
  <c r="G43" i="1"/>
  <c r="G76" i="1" l="1"/>
  <c r="G45" i="1" l="1"/>
  <c r="G82" i="1"/>
  <c r="G91" i="1" l="1"/>
  <c r="G33" i="1" l="1"/>
  <c r="G15" i="1"/>
  <c r="G103" i="1"/>
  <c r="G30" i="1" l="1"/>
  <c r="G29" i="1"/>
  <c r="G37" i="1"/>
  <c r="G92" i="1"/>
  <c r="G104" i="1"/>
  <c r="G106" i="1" l="1"/>
  <c r="G108" i="1"/>
  <c r="G109" i="1"/>
  <c r="G105" i="1"/>
  <c r="G75" i="1" l="1"/>
  <c r="G83" i="1"/>
  <c r="G77" i="1"/>
  <c r="G79" i="1"/>
  <c r="G80" i="1"/>
  <c r="G81" i="1"/>
  <c r="G70" i="1"/>
  <c r="G71" i="1"/>
  <c r="G72" i="1"/>
  <c r="G73" i="1"/>
  <c r="G74" i="1"/>
  <c r="G53" i="1"/>
  <c r="G47" i="1"/>
  <c r="G48" i="1"/>
  <c r="G28" i="1"/>
  <c r="G18" i="1"/>
  <c r="G69" i="1" l="1"/>
  <c r="G40" i="1" l="1"/>
  <c r="G59" i="1" l="1"/>
  <c r="G110" i="1"/>
  <c r="G34" i="1"/>
  <c r="G20" i="1"/>
  <c r="G90" i="1" l="1"/>
  <c r="G27" i="1" l="1"/>
  <c r="G26" i="1" l="1"/>
  <c r="G100" i="1" l="1"/>
  <c r="G24" i="1" l="1"/>
  <c r="G51" i="1" l="1"/>
  <c r="G52" i="1"/>
  <c r="G55" i="1"/>
  <c r="G22" i="1"/>
  <c r="G23" i="1"/>
  <c r="G36" i="1"/>
  <c r="G93" i="1" l="1"/>
  <c r="G19" i="1"/>
  <c r="G21" i="1"/>
  <c r="G16" i="1"/>
  <c r="G8" i="1" l="1"/>
  <c r="G171" i="1" s="1"/>
</calcChain>
</file>

<file path=xl/sharedStrings.xml><?xml version="1.0" encoding="utf-8"?>
<sst xmlns="http://schemas.openxmlformats.org/spreadsheetml/2006/main" count="475" uniqueCount="303">
  <si>
    <t>Amount</t>
  </si>
  <si>
    <t>SY</t>
  </si>
  <si>
    <t>LF</t>
  </si>
  <si>
    <t>Item No.</t>
  </si>
  <si>
    <t>Spec. No.</t>
  </si>
  <si>
    <t>Item Description</t>
  </si>
  <si>
    <t>Quantity</t>
  </si>
  <si>
    <t>Unit</t>
  </si>
  <si>
    <t>Unit Price</t>
  </si>
  <si>
    <t>Mobilization</t>
  </si>
  <si>
    <t>LS</t>
  </si>
  <si>
    <t>TON</t>
  </si>
  <si>
    <t>EA</t>
  </si>
  <si>
    <t>Full Depth Asphalt Pavement Removal</t>
  </si>
  <si>
    <t>CY</t>
  </si>
  <si>
    <t>Unclassified Excavation</t>
  </si>
  <si>
    <t>D-701-3</t>
  </si>
  <si>
    <t>P-620-1</t>
  </si>
  <si>
    <t>P-620-2</t>
  </si>
  <si>
    <t>Non-Reflective Pavement Markings</t>
  </si>
  <si>
    <t>Reflective Pavement Markings</t>
  </si>
  <si>
    <t>T-905</t>
  </si>
  <si>
    <t>Concrete Pavement Removal</t>
  </si>
  <si>
    <t>P-501-1</t>
  </si>
  <si>
    <t>P-501-2</t>
  </si>
  <si>
    <t>TOTAL=</t>
  </si>
  <si>
    <t>Concrete Curb, Type D</t>
  </si>
  <si>
    <t>P-152-1</t>
  </si>
  <si>
    <t xml:space="preserve">Clearing and Grubbing </t>
  </si>
  <si>
    <t>AC</t>
  </si>
  <si>
    <t>SF</t>
  </si>
  <si>
    <t>D-701-1</t>
  </si>
  <si>
    <t>D-701-2</t>
  </si>
  <si>
    <t>S-140-1</t>
  </si>
  <si>
    <t>S-140-2</t>
  </si>
  <si>
    <t>S-140-3</t>
  </si>
  <si>
    <t>S-140-4</t>
  </si>
  <si>
    <t>S-140-5</t>
  </si>
  <si>
    <t>S-140-6</t>
  </si>
  <si>
    <t>S-140-7</t>
  </si>
  <si>
    <t>S-140-8</t>
  </si>
  <si>
    <t>S-140-10</t>
  </si>
  <si>
    <t>S-140-11</t>
  </si>
  <si>
    <t>S-140-12</t>
  </si>
  <si>
    <t>Remove 36" CMP Culvert</t>
  </si>
  <si>
    <t>Remove Water Line Flush Facility, including 20” DIP Water Pipe with Stand Pipe, Concrete Box and Pad and Riprap Apron</t>
  </si>
  <si>
    <t xml:space="preserve">Remove Chain Link Fence </t>
  </si>
  <si>
    <t>Remove Chain Link Fence Slide Gate and operator</t>
  </si>
  <si>
    <t>Remove Sanitary Sewer Lift Station, including Valve Box and Control Panel</t>
  </si>
  <si>
    <t>Remove Lav Cart Dump Facility, including Grinder Pump Station, Control Panel, Effluent Inlet Drain and Piping, and 2” Force main</t>
  </si>
  <si>
    <t>S-142</t>
  </si>
  <si>
    <t>Pavement Marking Removal</t>
  </si>
  <si>
    <t>P-152-2</t>
  </si>
  <si>
    <t xml:space="preserve">SY </t>
  </si>
  <si>
    <t>P-620-3</t>
  </si>
  <si>
    <t>Reflective Pavement Markings (Red Paint)</t>
  </si>
  <si>
    <t>D-701-4</t>
  </si>
  <si>
    <t>D-701-5</t>
  </si>
  <si>
    <t>D-701-6</t>
  </si>
  <si>
    <t>D-701-7</t>
  </si>
  <si>
    <t>D-701-8</t>
  </si>
  <si>
    <t>24 inch Class III RCP</t>
  </si>
  <si>
    <t>54 inch Class IIII RCP</t>
  </si>
  <si>
    <t>D-751-1</t>
  </si>
  <si>
    <t>D-751-2</t>
  </si>
  <si>
    <t>D-751-3</t>
  </si>
  <si>
    <t>D-751-4</t>
  </si>
  <si>
    <t>D-751-5</t>
  </si>
  <si>
    <t>D-751-6</t>
  </si>
  <si>
    <t>D-751-7</t>
  </si>
  <si>
    <t>Type C Inlet</t>
  </si>
  <si>
    <t>Type 4 Airfield Inlet</t>
  </si>
  <si>
    <t>Sodding</t>
  </si>
  <si>
    <t>18 inch Class III RCP</t>
  </si>
  <si>
    <t>MES (4:1) for 24 inch RCP</t>
  </si>
  <si>
    <t>Conc. Box and Pad for Water Main Flush Station</t>
  </si>
  <si>
    <t>Remove Existing Aluminum Shed</t>
  </si>
  <si>
    <t>8" PVC Gravity Sanitary Sewer Pipe</t>
  </si>
  <si>
    <t>Project Record Documents</t>
  </si>
  <si>
    <t>S-140-13</t>
  </si>
  <si>
    <t>S-140-14</t>
  </si>
  <si>
    <t>FDOT-520</t>
  </si>
  <si>
    <t>L-105-1</t>
  </si>
  <si>
    <t>Electrical Demolition</t>
  </si>
  <si>
    <t>L-108-1</t>
  </si>
  <si>
    <t>Cable - L-824 5kV, #8 AWG Type C</t>
  </si>
  <si>
    <t>L-108-2</t>
  </si>
  <si>
    <t>Counterpoise with Conduit/Duct</t>
  </si>
  <si>
    <t>Fiber Optic Cable</t>
  </si>
  <si>
    <t>Cat-6 Cable</t>
  </si>
  <si>
    <t>L-110-1</t>
  </si>
  <si>
    <t>1W-2" PVC Direct-Bury</t>
  </si>
  <si>
    <t>L-110-2</t>
  </si>
  <si>
    <t>1W-2" PVC Concrete-Encased</t>
  </si>
  <si>
    <t>L-125-1</t>
  </si>
  <si>
    <t>High Mast Light Pole &amp; Foundation</t>
  </si>
  <si>
    <t>L-125-2</t>
  </si>
  <si>
    <t>High Mast Fixture</t>
  </si>
  <si>
    <t>L-125-3</t>
  </si>
  <si>
    <t>Elevated LED MITLs</t>
  </si>
  <si>
    <t>4" Concrete Sidewalk</t>
  </si>
  <si>
    <t>FDOT-522</t>
  </si>
  <si>
    <t>FDOT-530</t>
  </si>
  <si>
    <t>Rubble Riprap</t>
  </si>
  <si>
    <t>Destin - Fort Walton Beach Airport</t>
  </si>
  <si>
    <t>D-751-8</t>
  </si>
  <si>
    <t>D-751-9</t>
  </si>
  <si>
    <t>Type D Inlet</t>
  </si>
  <si>
    <t>D-751-10</t>
  </si>
  <si>
    <t xml:space="preserve">6" Crushed Aggregate Base Course  </t>
  </si>
  <si>
    <t>Optional Stabilized Base Course for PCC Pavement</t>
  </si>
  <si>
    <t>Optional Stabilized Base Course for Asphalt Pavement</t>
  </si>
  <si>
    <t>P-401</t>
  </si>
  <si>
    <t>FDOT-334</t>
  </si>
  <si>
    <t>01210-1</t>
  </si>
  <si>
    <t>Engineer's Field Office</t>
  </si>
  <si>
    <t>S-140-9</t>
  </si>
  <si>
    <t>Remove Sanitary Sewer Manhole</t>
  </si>
  <si>
    <t>Remove 2" PE Sanitary Sewer Force Main</t>
  </si>
  <si>
    <t>Remove 6" PVC Sanitary Sewer Force Main</t>
  </si>
  <si>
    <t>Remove Existing Masonry Building with Canopy</t>
  </si>
  <si>
    <t xml:space="preserve">Remove Existing Riprap </t>
  </si>
  <si>
    <t>S-140-15</t>
  </si>
  <si>
    <t>S-141</t>
  </si>
  <si>
    <t>Asphalt Pavement Milling</t>
  </si>
  <si>
    <t>Type SP-12.5 Asphalt Surface Course</t>
  </si>
  <si>
    <t>P-602</t>
  </si>
  <si>
    <t>GAL</t>
  </si>
  <si>
    <t>P-603</t>
  </si>
  <si>
    <t>P-620-4</t>
  </si>
  <si>
    <t>F-162-1</t>
  </si>
  <si>
    <t>F-162-2</t>
  </si>
  <si>
    <t>Temporary Chain Link Fence</t>
  </si>
  <si>
    <t>Chain Link Fence</t>
  </si>
  <si>
    <t>F-162-3</t>
  </si>
  <si>
    <t>F-162-4</t>
  </si>
  <si>
    <t>Cantilever Slide Gate (15' Opening)</t>
  </si>
  <si>
    <t>12 inch Class III RCP</t>
  </si>
  <si>
    <t>12 inch Class V RCP</t>
  </si>
  <si>
    <t>18 inch Class V RCP</t>
  </si>
  <si>
    <t>24 inch Class V RCP</t>
  </si>
  <si>
    <t>30 inch Class V RCP</t>
  </si>
  <si>
    <t>36 inch Class V RCP</t>
  </si>
  <si>
    <t>42 inch Class V RCP</t>
  </si>
  <si>
    <t>D-701-9</t>
  </si>
  <si>
    <t>D-701-10</t>
  </si>
  <si>
    <t>Concrete Flared End Section for 54" RCP</t>
  </si>
  <si>
    <t>Standard Storm Drain Manhole</t>
  </si>
  <si>
    <t>Airfield Storm Drain Manhole</t>
  </si>
  <si>
    <t>D-751-11</t>
  </si>
  <si>
    <t>D-751-12</t>
  </si>
  <si>
    <t>D-751-13</t>
  </si>
  <si>
    <t>15" Flap Gate Installed in Drainage Structure</t>
  </si>
  <si>
    <t>24" Flap Gate Installed in Drainage Structure</t>
  </si>
  <si>
    <t>36" Flap Gate Installed in Drainage Structure</t>
  </si>
  <si>
    <t>42" Flap Gate Installed in Drainage Structure</t>
  </si>
  <si>
    <t>02606-1</t>
  </si>
  <si>
    <t>15051-1</t>
  </si>
  <si>
    <t>15051-2</t>
  </si>
  <si>
    <t>15051-3</t>
  </si>
  <si>
    <t>15051-4</t>
  </si>
  <si>
    <t>15051-5</t>
  </si>
  <si>
    <t>15051-6</t>
  </si>
  <si>
    <t>Handholes</t>
  </si>
  <si>
    <t>L-260521</t>
  </si>
  <si>
    <t>#10 AWG  GND</t>
  </si>
  <si>
    <t>#1 AWG THWN-2</t>
  </si>
  <si>
    <t>#1 AWG GND</t>
  </si>
  <si>
    <t>L-260541</t>
  </si>
  <si>
    <t>1" PVC DB in Soil</t>
  </si>
  <si>
    <t>1" PVC CE Under Pavement</t>
  </si>
  <si>
    <t>L-265600</t>
  </si>
  <si>
    <t>Parking Fixture, Pole and Foundation</t>
  </si>
  <si>
    <t>FDOT-700-1</t>
  </si>
  <si>
    <t>FDOT-700-2</t>
  </si>
  <si>
    <t>18"x24" Sign Panel Mounted on Light Pole or Column</t>
  </si>
  <si>
    <t>Stop Sign and Post</t>
  </si>
  <si>
    <t>Construct West Apron Expansion and Infrastructure at VPS</t>
  </si>
  <si>
    <t>FDOT-570-1</t>
  </si>
  <si>
    <t>FDOT-570-2</t>
  </si>
  <si>
    <t>Performance Turf</t>
  </si>
  <si>
    <t>Remove 6" &amp; 12” DIP Water Main</t>
  </si>
  <si>
    <t>FDOT-700-3</t>
  </si>
  <si>
    <t>Temporary Pavement Markings (Non-Reflective)</t>
  </si>
  <si>
    <t>2” PVC  Force Main</t>
  </si>
  <si>
    <t>6” PVC  Force Main</t>
  </si>
  <si>
    <t>D-751-14</t>
  </si>
  <si>
    <t>Engineer's Estimate</t>
  </si>
  <si>
    <t>1510-1</t>
  </si>
  <si>
    <t>S-140-16</t>
  </si>
  <si>
    <t>Asphalt Surface Course Removal</t>
  </si>
  <si>
    <t>P-151-1</t>
  </si>
  <si>
    <t>P-151-2</t>
  </si>
  <si>
    <t>Tree Removal</t>
  </si>
  <si>
    <t>P-154-1</t>
  </si>
  <si>
    <t>P-154-2</t>
  </si>
  <si>
    <t>Separation Geotextile</t>
  </si>
  <si>
    <t>P-209-1/P-211-1</t>
  </si>
  <si>
    <t>Emulsified Asphalt Prime Coat</t>
  </si>
  <si>
    <t>Emulsified Asphalt Tack Coat</t>
  </si>
  <si>
    <t>12 inch DIP</t>
  </si>
  <si>
    <t>12 inch DIP in Existing PCC Pavement</t>
  </si>
  <si>
    <t>D-701-11</t>
  </si>
  <si>
    <t>D-701-12</t>
  </si>
  <si>
    <t>Airfield Trench Drain</t>
  </si>
  <si>
    <t>Trench Drain in Existing PCC Pavement</t>
  </si>
  <si>
    <t>Airfield Trench Drain Inlet</t>
  </si>
  <si>
    <t>D-751-15</t>
  </si>
  <si>
    <t>Fire Hydrant &amp; Gate Valve Assembly</t>
  </si>
  <si>
    <t>Cantilever Slide Gate (26' Opening)</t>
  </si>
  <si>
    <t>F-165-1</t>
  </si>
  <si>
    <t>F-165-2</t>
  </si>
  <si>
    <t>C-100</t>
  </si>
  <si>
    <t>Contractor Quality Control Program</t>
  </si>
  <si>
    <t>P-304-1/P-306-1/   P-403-1</t>
  </si>
  <si>
    <t>P-304-2/P-403-2</t>
  </si>
  <si>
    <t>6" Subbase Course</t>
  </si>
  <si>
    <t>Asphalt Surface Course</t>
  </si>
  <si>
    <t>1" Polyethylene (HDPE) Tubing</t>
  </si>
  <si>
    <t>Standard Sanitary Sewer Manhole</t>
  </si>
  <si>
    <t>02606-2</t>
  </si>
  <si>
    <t>Aircraft Rated Sanitary Sewer Manhole</t>
  </si>
  <si>
    <t>Hose Bib Assembly to include concrete filled steel bollard pipe, water line riser pipe, hose rack and painting of the base post, complete and in place</t>
  </si>
  <si>
    <t>15100-1</t>
  </si>
  <si>
    <t>15100-2</t>
  </si>
  <si>
    <t>15100-3</t>
  </si>
  <si>
    <t>15100-4</t>
  </si>
  <si>
    <t>6" Gate Valve</t>
  </si>
  <si>
    <t>12" Gate Valve</t>
  </si>
  <si>
    <t>Pre-Construction Survey of Phase 1 Limits of Grading</t>
  </si>
  <si>
    <t>Topsoil</t>
  </si>
  <si>
    <t>C-105</t>
  </si>
  <si>
    <t>F-166-1</t>
  </si>
  <si>
    <t>F-166-2</t>
  </si>
  <si>
    <t>Linear Induction Slide Gate Operator</t>
  </si>
  <si>
    <t>Install High Density Polyethylene Slats in Existing Chain Link Fence</t>
  </si>
  <si>
    <t>Double Swing Gate (15' Opening)</t>
  </si>
  <si>
    <t>Relocation of Existing Gate Electrical Equipment</t>
  </si>
  <si>
    <t>Bollards</t>
  </si>
  <si>
    <t>Bus Shelter (Inlcuding 4" Sidewalk)</t>
  </si>
  <si>
    <t>Panelboard Modifications</t>
  </si>
  <si>
    <t>GSE Rack &amp; Power Center</t>
  </si>
  <si>
    <t>2-#12 AWG THWN-2, W/G</t>
  </si>
  <si>
    <t>2-#10 AWG THWN-2, W/G</t>
  </si>
  <si>
    <t>#6 AWG THWN-2</t>
  </si>
  <si>
    <t>#2 AWG THWN-2</t>
  </si>
  <si>
    <t>#2 AWG GND</t>
  </si>
  <si>
    <t>3/4" PVC in Canopy Structure</t>
  </si>
  <si>
    <t>2" PVC DB in Soil</t>
  </si>
  <si>
    <t>2-1/2" PVC DB in Soil</t>
  </si>
  <si>
    <t>Wall-Mount, Bus Stations</t>
  </si>
  <si>
    <t>Canopy Lights</t>
  </si>
  <si>
    <t>L-330523</t>
  </si>
  <si>
    <t>Directional Bore, 1W-2"dia.</t>
  </si>
  <si>
    <t>Directional Bore, 2W-2"dia.</t>
  </si>
  <si>
    <t>Bid Allowance 1: For the purchase, delivery and installation of one new intercom system for the west gate, 2-360 degree security cameras mounted on light poles in the credit card parking lot and 2 -360 degree security cameras mounted on high mast light poles in the west apron expansion. Includes integration with Air Operations Center (AOC) communications and security system</t>
  </si>
  <si>
    <t>Bid Allowance 2: For the purchase, delivery and installation of a flush station on the OCWS 20" water main as detailed in the plans. Includes 20" water line, fitings, valves and concrete pad.</t>
  </si>
  <si>
    <t>01210-2</t>
  </si>
  <si>
    <t>Optional Base Course</t>
  </si>
  <si>
    <t>P-209-2</t>
  </si>
  <si>
    <t>P-209-3/P-211-2</t>
  </si>
  <si>
    <r>
      <t>8”  Concrete Pavement</t>
    </r>
    <r>
      <rPr>
        <sz val="8"/>
        <color rgb="FFFF0000"/>
        <rFont val="Arial"/>
        <family val="2"/>
      </rPr>
      <t xml:space="preserve"> </t>
    </r>
  </si>
  <si>
    <r>
      <t>15” Concrete Pavement</t>
    </r>
    <r>
      <rPr>
        <sz val="8"/>
        <color rgb="FFFF0000"/>
        <rFont val="Arial"/>
        <family val="2"/>
      </rPr>
      <t xml:space="preserve"> </t>
    </r>
  </si>
  <si>
    <t>32 33 17</t>
  </si>
  <si>
    <t>Wastewater Lift Station</t>
  </si>
  <si>
    <t xml:space="preserve">Pre- Emergent Herbicide-2 applications &amp; spot spray (mulch areas) </t>
  </si>
  <si>
    <t xml:space="preserve">Directional Bore- 4" </t>
  </si>
  <si>
    <t>Directional Bore- 6"</t>
  </si>
  <si>
    <t>Sch 40 PVC Sleeving</t>
  </si>
  <si>
    <t>Irrigation 3" RPZ Backflow w/Cover, Ball &amp; Master Valves, POC, Etc.</t>
  </si>
  <si>
    <t>Irrigation- Hunter Pro-C 12 Station Controller</t>
  </si>
  <si>
    <t xml:space="preserve">Irrigation Zones- ICV Valve, Wiring, Pipe, Heads, Fittings, Etc. </t>
  </si>
  <si>
    <t>Tree - October Glory Maple 45 Gal. 10'-12' Ht. (includes staking)</t>
  </si>
  <si>
    <t>Tree- Duraheat River Birch 45 Gal. 10'-12' Ht. (includes staking)</t>
  </si>
  <si>
    <t>Tree- Little Gem Magnolia 45 Gal. 7'-8' Ht. (includes staking)</t>
  </si>
  <si>
    <t>Tree- Sand Live Oak 2" Cal min. 11'-12' Ht. (includes staking)</t>
  </si>
  <si>
    <t>Tree- Shumard Oak 3" Cal. Min. 12'-14' Ht. (includes staking)</t>
  </si>
  <si>
    <t>Centipede Sod- labor &amp; material- irrigated areas per plan</t>
  </si>
  <si>
    <t>Centipede Sod Unit Price- for additional disturbed areas if requested</t>
  </si>
  <si>
    <t>Pinestraw Mulch for Tree Circles</t>
  </si>
  <si>
    <t>Hardscape- Trash Receptacle Ultrasite PL-32, FTR-32-08, IG KIT</t>
  </si>
  <si>
    <t>Maintenance- 1 Year Maintenance &amp; Warranty</t>
  </si>
  <si>
    <t>Covered Walkway  (Includes Canopy Structure, Foundations and 4" Sidewalk)</t>
  </si>
  <si>
    <t>Lavatory Cart Dump Station Inlet, including concrete apron and 6" PVC Riser and Fittings</t>
  </si>
  <si>
    <t>6” PVC Water Main</t>
  </si>
  <si>
    <t>12” PVC Water Main</t>
  </si>
  <si>
    <t>01210-3</t>
  </si>
  <si>
    <t>Bid Allowance 3: For Okaloosa County Permit Fees</t>
  </si>
  <si>
    <t>FDOT-700-4</t>
  </si>
  <si>
    <t>ADA Single Face Accessible Parking Space Sign</t>
  </si>
  <si>
    <t>ADA Double Face Accessible Parking Space Sign</t>
  </si>
  <si>
    <t>Hardscape- Fido &amp; Me Fountain Ultrasite-PBARK-498 w/ Labor</t>
  </si>
  <si>
    <t>Hardscape-6 Ft. Bench Ultrasite-PBARK-940S-P6 w/ Labor</t>
  </si>
  <si>
    <t>Hardscape- Pet Waste Station Ultrasite PBARK-488, IG KIT w/ Labor</t>
  </si>
  <si>
    <t>Hardscape- 8'x8' Cantilevered Umbrella Ultrashade M-Shade w/ Labor</t>
  </si>
  <si>
    <r>
      <t>Hardscape- "</t>
    </r>
    <r>
      <rPr>
        <i/>
        <sz val="10"/>
        <rFont val="Arial"/>
        <family val="2"/>
      </rPr>
      <t xml:space="preserve">Pet Relief Area" </t>
    </r>
    <r>
      <rPr>
        <sz val="10"/>
        <rFont val="Arial"/>
        <family val="2"/>
      </rPr>
      <t xml:space="preserve"> Post Sign 5'-6' O.A. Ht. w/ Labor</t>
    </r>
  </si>
  <si>
    <t>1510-2</t>
  </si>
  <si>
    <t>Temporary Covered Passenger Walkway</t>
  </si>
  <si>
    <t>ITB AP 51-19</t>
  </si>
  <si>
    <t xml:space="preserve">Date of Issue: </t>
  </si>
  <si>
    <t xml:space="preserve">Bid Submittal Deadline: </t>
  </si>
  <si>
    <t>ADDENDUM 4</t>
  </si>
  <si>
    <t xml:space="preserve">This addendum includes an excel format bid schedule for the convenience of the contractors.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</si>
</sst>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\$#,##0.00"/>
    <numFmt numFmtId="166" formatCode="_([$€-2]* #,##0.00_);_([$€-2]* \(#,##0.00\);_([$€-2]* &quot;-&quot;??_)"/>
    <numFmt numFmtId="167" formatCode="#,##0.0"/>
    <numFmt numFmtId="168" formatCode="_-&quot;$&quot;* #,##0.00_-;\-&quot;$&quot;* #,##0.00_-;_-&quot;$&quot;* &quot;-&quot;??_-;_-@_-"/>
  </numFmts>
  <fonts count="3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indexed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24"/>
      <name val="Arial"/>
      <family val="2"/>
    </font>
    <font>
      <sz val="10"/>
      <color rgb="FF000000"/>
      <name val="Segoe UI Symbol"/>
      <family val="2"/>
    </font>
    <font>
      <sz val="10"/>
      <name val="Segoe UI Symbol"/>
      <family val="2"/>
    </font>
    <font>
      <b/>
      <sz val="10"/>
      <name val="Segoe UI Symbol"/>
      <family val="2"/>
    </font>
    <font>
      <b/>
      <sz val="10"/>
      <color rgb="FF000000"/>
      <name val="Segoe UI Symbol"/>
      <family val="2"/>
    </font>
    <font>
      <b/>
      <sz val="12"/>
      <color rgb="FF000000"/>
      <name val="Segoe UI Symbol"/>
      <family val="2"/>
    </font>
    <font>
      <sz val="10"/>
      <color rgb="FFFF0000"/>
      <name val="Segoe UI Symbol"/>
      <family val="2"/>
    </font>
    <font>
      <b/>
      <sz val="10"/>
      <color rgb="FFFF0000"/>
      <name val="Segoe UI Symbol"/>
      <family val="2"/>
    </font>
    <font>
      <sz val="10"/>
      <color rgb="FF000000"/>
      <name val="Arial"/>
      <family val="2"/>
    </font>
    <font>
      <sz val="8"/>
      <color rgb="FFFF000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2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79">
    <xf numFmtId="0" fontId="0" fillId="0" borderId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3" applyNumberFormat="0" applyAlignment="0" applyProtection="0"/>
    <xf numFmtId="0" fontId="11" fillId="21" borderId="4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3" applyNumberFormat="0" applyAlignment="0" applyProtection="0"/>
    <xf numFmtId="0" fontId="18" fillId="0" borderId="8" applyNumberFormat="0" applyFill="0" applyAlignment="0" applyProtection="0"/>
    <xf numFmtId="0" fontId="19" fillId="22" borderId="0" applyNumberFormat="0" applyBorder="0" applyAlignment="0" applyProtection="0"/>
    <xf numFmtId="0" fontId="6" fillId="0" borderId="0"/>
    <xf numFmtId="0" fontId="2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4" fillId="0" borderId="0"/>
    <xf numFmtId="0" fontId="24" fillId="0" borderId="0"/>
    <xf numFmtId="0" fontId="6" fillId="0" borderId="0"/>
    <xf numFmtId="0" fontId="4" fillId="0" borderId="0"/>
    <xf numFmtId="0" fontId="4" fillId="0" borderId="0"/>
    <xf numFmtId="0" fontId="3" fillId="0" borderId="0"/>
    <xf numFmtId="0" fontId="5" fillId="0" borderId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20" fillId="20" borderId="10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  <xf numFmtId="168" fontId="1" fillId="0" borderId="0" applyFont="0" applyFill="0" applyBorder="0" applyAlignment="0" applyProtection="0"/>
    <xf numFmtId="0" fontId="4" fillId="0" borderId="0">
      <alignment horizontal="left"/>
    </xf>
  </cellStyleXfs>
  <cellXfs count="90">
    <xf numFmtId="0" fontId="0" fillId="0" borderId="0" xfId="0" applyAlignment="1">
      <alignment horizontal="left" vertical="top"/>
    </xf>
    <xf numFmtId="3" fontId="25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165" fontId="28" fillId="0" borderId="1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1" fontId="25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1" fontId="32" fillId="0" borderId="14" xfId="0" quotePrefix="1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" fontId="32" fillId="0" borderId="16" xfId="0" quotePrefix="1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65" fontId="32" fillId="0" borderId="17" xfId="0" applyNumberFormat="1" applyFont="1" applyBorder="1" applyAlignment="1">
      <alignment horizontal="right" vertical="center" wrapText="1"/>
    </xf>
    <xf numFmtId="165" fontId="32" fillId="0" borderId="18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5" fontId="32" fillId="0" borderId="18" xfId="0" applyNumberFormat="1" applyFont="1" applyBorder="1" applyAlignment="1">
      <alignment horizontal="right" vertical="center"/>
    </xf>
    <xf numFmtId="0" fontId="32" fillId="0" borderId="17" xfId="0" applyFont="1" applyBorder="1" applyAlignment="1">
      <alignment horizontal="left" vertical="center"/>
    </xf>
    <xf numFmtId="167" fontId="4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2" fillId="0" borderId="17" xfId="0" applyFont="1" applyBorder="1" applyAlignment="1">
      <alignment horizontal="center" vertical="center"/>
    </xf>
    <xf numFmtId="7" fontId="32" fillId="0" borderId="18" xfId="77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left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5" fontId="32" fillId="0" borderId="21" xfId="0" applyNumberFormat="1" applyFont="1" applyBorder="1" applyAlignment="1">
      <alignment horizontal="right" vertical="center" wrapText="1"/>
    </xf>
    <xf numFmtId="1" fontId="25" fillId="0" borderId="22" xfId="0" quotePrefix="1" applyNumberFormat="1" applyFont="1" applyBorder="1" applyAlignment="1">
      <alignment horizontal="center" vertical="center" wrapText="1"/>
    </xf>
    <xf numFmtId="0" fontId="26" fillId="0" borderId="22" xfId="0" applyFont="1" applyBorder="1" applyAlignment="1">
      <alignment horizontal="left" vertical="center" wrapText="1"/>
    </xf>
    <xf numFmtId="3" fontId="30" fillId="0" borderId="22" xfId="0" applyNumberFormat="1" applyFont="1" applyBorder="1" applyAlignment="1">
      <alignment horizontal="right" vertical="center" wrapText="1"/>
    </xf>
    <xf numFmtId="0" fontId="26" fillId="0" borderId="22" xfId="0" applyFont="1" applyBorder="1" applyAlignment="1">
      <alignment horizontal="center" vertical="center" wrapText="1"/>
    </xf>
    <xf numFmtId="165" fontId="25" fillId="0" borderId="22" xfId="0" applyNumberFormat="1" applyFont="1" applyBorder="1" applyAlignment="1">
      <alignment horizontal="right" vertical="center" wrapText="1"/>
    </xf>
    <xf numFmtId="7" fontId="32" fillId="0" borderId="24" xfId="77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 wrapText="1"/>
    </xf>
    <xf numFmtId="164" fontId="32" fillId="0" borderId="15" xfId="0" applyNumberFormat="1" applyFont="1" applyBorder="1" applyAlignment="1">
      <alignment vertical="center" wrapText="1"/>
    </xf>
    <xf numFmtId="164" fontId="32" fillId="0" borderId="20" xfId="0" applyNumberFormat="1" applyFont="1" applyBorder="1" applyAlignment="1">
      <alignment vertical="center" wrapText="1"/>
    </xf>
    <xf numFmtId="164" fontId="32" fillId="0" borderId="17" xfId="0" applyNumberFormat="1" applyFont="1" applyBorder="1" applyAlignment="1">
      <alignment vertical="center" wrapText="1"/>
    </xf>
    <xf numFmtId="164" fontId="32" fillId="0" borderId="17" xfId="0" quotePrefix="1" applyNumberFormat="1" applyFont="1" applyBorder="1" applyAlignment="1">
      <alignment vertical="center" wrapText="1"/>
    </xf>
    <xf numFmtId="0" fontId="32" fillId="0" borderId="17" xfId="0" applyFont="1" applyBorder="1" applyAlignment="1">
      <alignment vertical="center"/>
    </xf>
    <xf numFmtId="164" fontId="25" fillId="0" borderId="22" xfId="0" quotePrefix="1" applyNumberFormat="1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4" fillId="0" borderId="19" xfId="0" applyFont="1" applyBorder="1" applyAlignment="1">
      <alignment vertical="center" wrapText="1"/>
    </xf>
    <xf numFmtId="164" fontId="32" fillId="0" borderId="17" xfId="0" applyNumberFormat="1" applyFont="1" applyBorder="1" applyAlignment="1">
      <alignment horizontal="left" vertical="center" wrapText="1"/>
    </xf>
    <xf numFmtId="165" fontId="32" fillId="0" borderId="26" xfId="0" applyNumberFormat="1" applyFont="1" applyBorder="1" applyAlignment="1">
      <alignment horizontal="right" vertical="center" wrapText="1"/>
    </xf>
    <xf numFmtId="0" fontId="4" fillId="0" borderId="27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/>
    </xf>
    <xf numFmtId="3" fontId="35" fillId="0" borderId="25" xfId="0" applyNumberFormat="1" applyFont="1" applyBorder="1" applyAlignment="1">
      <alignment horizontal="center" vertical="center"/>
    </xf>
    <xf numFmtId="0" fontId="35" fillId="0" borderId="28" xfId="78" applyFont="1" applyBorder="1" applyAlignment="1">
      <alignment horizontal="center" vertical="center"/>
    </xf>
    <xf numFmtId="165" fontId="32" fillId="0" borderId="29" xfId="0" applyNumberFormat="1" applyFont="1" applyBorder="1" applyAlignment="1">
      <alignment horizontal="right" vertical="center" wrapText="1"/>
    </xf>
    <xf numFmtId="0" fontId="35" fillId="0" borderId="25" xfId="0" applyFont="1" applyBorder="1" applyAlignment="1">
      <alignment horizontal="left" vertical="center" wrapText="1"/>
    </xf>
    <xf numFmtId="1" fontId="35" fillId="0" borderId="25" xfId="0" applyNumberFormat="1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4" fillId="0" borderId="25" xfId="78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5" xfId="0" applyFont="1" applyBorder="1" applyAlignment="1">
      <alignment vertical="center" wrapText="1"/>
    </xf>
    <xf numFmtId="0" fontId="4" fillId="0" borderId="25" xfId="0" applyFont="1" applyBorder="1" applyAlignment="1">
      <alignment horizontal="left" vertical="center"/>
    </xf>
    <xf numFmtId="0" fontId="32" fillId="0" borderId="17" xfId="0" applyFont="1" applyBorder="1" applyAlignment="1">
      <alignment vertical="center" wrapText="1"/>
    </xf>
    <xf numFmtId="0" fontId="32" fillId="0" borderId="23" xfId="0" applyFont="1" applyBorder="1" applyAlignment="1">
      <alignment vertical="center"/>
    </xf>
    <xf numFmtId="0" fontId="32" fillId="0" borderId="23" xfId="0" applyFont="1" applyBorder="1" applyAlignment="1">
      <alignment vertical="center" wrapText="1"/>
    </xf>
    <xf numFmtId="0" fontId="32" fillId="0" borderId="23" xfId="0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center" wrapText="1"/>
    </xf>
    <xf numFmtId="8" fontId="32" fillId="0" borderId="15" xfId="0" applyNumberFormat="1" applyFont="1" applyBorder="1" applyAlignment="1" applyProtection="1">
      <alignment horizontal="right" vertical="center" wrapText="1"/>
      <protection locked="0"/>
    </xf>
    <xf numFmtId="8" fontId="32" fillId="0" borderId="20" xfId="0" applyNumberFormat="1" applyFont="1" applyBorder="1" applyAlignment="1" applyProtection="1">
      <alignment horizontal="right" vertical="center" wrapText="1"/>
      <protection locked="0"/>
    </xf>
    <xf numFmtId="8" fontId="32" fillId="0" borderId="17" xfId="0" applyNumberFormat="1" applyFont="1" applyBorder="1" applyAlignment="1" applyProtection="1">
      <alignment horizontal="right" vertical="center" wrapText="1"/>
      <protection locked="0"/>
    </xf>
    <xf numFmtId="8" fontId="32" fillId="0" borderId="17" xfId="0" applyNumberFormat="1" applyFont="1" applyBorder="1" applyAlignment="1" applyProtection="1">
      <alignment horizontal="right" vertical="center"/>
      <protection locked="0"/>
    </xf>
    <xf numFmtId="8" fontId="4" fillId="0" borderId="17" xfId="34" applyNumberFormat="1" applyBorder="1" applyAlignment="1" applyProtection="1">
      <alignment horizontal="right" vertical="center"/>
      <protection locked="0"/>
    </xf>
    <xf numFmtId="8" fontId="4" fillId="0" borderId="27" xfId="34" applyNumberFormat="1" applyBorder="1" applyAlignment="1" applyProtection="1">
      <alignment horizontal="right" vertical="center"/>
      <protection locked="0"/>
    </xf>
    <xf numFmtId="8" fontId="35" fillId="0" borderId="25" xfId="34" applyNumberFormat="1" applyFont="1" applyBorder="1" applyAlignment="1" applyProtection="1">
      <alignment horizontal="center" vertical="center"/>
      <protection locked="0"/>
    </xf>
    <xf numFmtId="8" fontId="4" fillId="0" borderId="20" xfId="34" applyNumberFormat="1" applyBorder="1" applyAlignment="1" applyProtection="1">
      <alignment horizontal="right" vertical="center"/>
      <protection locked="0"/>
    </xf>
    <xf numFmtId="8" fontId="32" fillId="0" borderId="17" xfId="77" applyNumberFormat="1" applyFont="1" applyBorder="1" applyAlignment="1" applyProtection="1">
      <alignment horizontal="center" vertical="center"/>
      <protection locked="0"/>
    </xf>
    <xf numFmtId="8" fontId="32" fillId="0" borderId="23" xfId="77" applyNumberFormat="1" applyFont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left" vertical="top"/>
    </xf>
    <xf numFmtId="0" fontId="3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6" fillId="0" borderId="0" xfId="0" applyFont="1" applyAlignment="1">
      <alignment horizontal="left" vertical="center" wrapText="1"/>
    </xf>
    <xf numFmtId="15" fontId="36" fillId="0" borderId="0" xfId="0" applyNumberFormat="1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</cellXfs>
  <cellStyles count="7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29"/>
    <cellStyle name="Comma 2 2" xfId="30"/>
    <cellStyle name="Comma 3" xfId="31"/>
    <cellStyle name="Comma 3 2" xfId="32"/>
    <cellStyle name="Comma 4" xfId="33"/>
    <cellStyle name="Currency 13 2" xfId="34"/>
    <cellStyle name="Currency 14" xfId="35"/>
    <cellStyle name="Currency 2" xfId="77"/>
    <cellStyle name="Currency 2 2" xfId="36"/>
    <cellStyle name="Currency 8 2" xfId="37"/>
    <cellStyle name="Euro" xfId="38"/>
    <cellStyle name="Euro 2" xfId="39"/>
    <cellStyle name="Euro 2 2" xfId="40"/>
    <cellStyle name="Explanatory Text 2" xfId="41"/>
    <cellStyle name="Good 2" xfId="42"/>
    <cellStyle name="Heading 1 2" xfId="43"/>
    <cellStyle name="Heading 2 2" xfId="44"/>
    <cellStyle name="Heading 3 2" xfId="45"/>
    <cellStyle name="Heading 4 2" xfId="46"/>
    <cellStyle name="Input 2" xfId="47"/>
    <cellStyle name="Linked Cell 2" xfId="48"/>
    <cellStyle name="Neutral 2" xfId="49"/>
    <cellStyle name="Normal" xfId="0" builtinId="0"/>
    <cellStyle name="Normal 2" xfId="1"/>
    <cellStyle name="Normal 2 2" xfId="50"/>
    <cellStyle name="Normal 2 2 2" xfId="51"/>
    <cellStyle name="Normal 2 2 3" xfId="52"/>
    <cellStyle name="Normal 2 2 4" xfId="53"/>
    <cellStyle name="Normal 2 3" xfId="54"/>
    <cellStyle name="Normal 2 4" xfId="55"/>
    <cellStyle name="Normal 2 4 2" xfId="56"/>
    <cellStyle name="Normal 3 2" xfId="57"/>
    <cellStyle name="Normal 3 2 2" xfId="58"/>
    <cellStyle name="Normal 3 3" xfId="59"/>
    <cellStyle name="Normal 4" xfId="60"/>
    <cellStyle name="Normal 4 2" xfId="61"/>
    <cellStyle name="Normal 5" xfId="62"/>
    <cellStyle name="Normal 6" xfId="63"/>
    <cellStyle name="Normal 6 2" xfId="76"/>
    <cellStyle name="Normal 7" xfId="64"/>
    <cellStyle name="Normal_Road Cost Esitmate-Family-Dol-7-29-03" xfId="78"/>
    <cellStyle name="Note 2" xfId="65"/>
    <cellStyle name="Note 3" xfId="66"/>
    <cellStyle name="Note 3 2" xfId="67"/>
    <cellStyle name="Output 2" xfId="68"/>
    <cellStyle name="Percent 14" xfId="69"/>
    <cellStyle name="Percent 15" xfId="70"/>
    <cellStyle name="Percent 15 2" xfId="71"/>
    <cellStyle name="Percent 2 2" xfId="72"/>
    <cellStyle name="Title 2" xfId="73"/>
    <cellStyle name="Total 2" xfId="74"/>
    <cellStyle name="Warning Text 2" xfId="7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9526</xdr:rowOff>
    </xdr:from>
    <xdr:to>
      <xdr:col>0</xdr:col>
      <xdr:colOff>2193116</xdr:colOff>
      <xdr:row>2</xdr:row>
      <xdr:rowOff>581025</xdr:rowOff>
    </xdr:to>
    <xdr:pic>
      <xdr:nvPicPr>
        <xdr:cNvPr id="2" name="image1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526"/>
          <a:ext cx="1945466" cy="1343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623726</xdr:colOff>
      <xdr:row>1</xdr:row>
      <xdr:rowOff>24847</xdr:rowOff>
    </xdr:from>
    <xdr:to>
      <xdr:col>6</xdr:col>
      <xdr:colOff>704627</xdr:colOff>
      <xdr:row>4</xdr:row>
      <xdr:rowOff>33130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60C0D00-2321-4942-A004-95EF53ED4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54683" y="107673"/>
          <a:ext cx="983705" cy="7702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</xdr:rowOff>
    </xdr:from>
    <xdr:to>
      <xdr:col>1</xdr:col>
      <xdr:colOff>778565</xdr:colOff>
      <xdr:row>5</xdr:row>
      <xdr:rowOff>91109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F8D45AD9-1FC2-4A1E-A04D-E931950A4EC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827"/>
          <a:ext cx="1143000" cy="9939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B9" sqref="B9"/>
    </sheetView>
  </sheetViews>
  <sheetFormatPr defaultRowHeight="12.75" x14ac:dyDescent="0.2"/>
  <cols>
    <col min="1" max="1" width="39.33203125" customWidth="1"/>
    <col min="2" max="2" width="41.33203125" customWidth="1"/>
    <col min="3" max="3" width="47.1640625" customWidth="1"/>
    <col min="4" max="4" width="62.1640625" customWidth="1"/>
  </cols>
  <sheetData>
    <row r="1" spans="1:4" ht="25.5" customHeight="1" x14ac:dyDescent="0.2">
      <c r="A1" s="82"/>
      <c r="B1" s="82" t="s">
        <v>301</v>
      </c>
      <c r="C1" s="83"/>
      <c r="D1" s="83"/>
    </row>
    <row r="2" spans="1:4" ht="35.25" customHeight="1" x14ac:dyDescent="0.2">
      <c r="A2" s="82"/>
      <c r="B2" s="82" t="s">
        <v>298</v>
      </c>
      <c r="C2" s="83"/>
      <c r="D2" s="83"/>
    </row>
    <row r="3" spans="1:4" ht="46.5" customHeight="1" x14ac:dyDescent="0.2">
      <c r="A3" s="82"/>
      <c r="B3" s="82" t="s">
        <v>177</v>
      </c>
      <c r="C3" s="83"/>
      <c r="D3" s="83"/>
    </row>
    <row r="4" spans="1:4" ht="15.75" x14ac:dyDescent="0.2">
      <c r="A4" s="84"/>
      <c r="B4" s="83"/>
      <c r="C4" s="83"/>
      <c r="D4" s="83"/>
    </row>
    <row r="5" spans="1:4" ht="15.75" x14ac:dyDescent="0.2">
      <c r="A5" s="84" t="s">
        <v>299</v>
      </c>
      <c r="B5" s="85">
        <v>43566</v>
      </c>
      <c r="C5" s="83"/>
    </row>
    <row r="6" spans="1:4" ht="15.75" x14ac:dyDescent="0.2">
      <c r="A6" s="84" t="s">
        <v>300</v>
      </c>
      <c r="B6" s="85">
        <v>43572</v>
      </c>
      <c r="C6" s="83"/>
      <c r="D6" s="83"/>
    </row>
    <row r="7" spans="1:4" ht="15.75" x14ac:dyDescent="0.2">
      <c r="A7" s="84"/>
      <c r="B7" s="83"/>
      <c r="C7" s="83"/>
      <c r="D7" s="83"/>
    </row>
    <row r="8" spans="1:4" ht="15.75" x14ac:dyDescent="0.2">
      <c r="A8" s="81" t="s">
        <v>302</v>
      </c>
    </row>
  </sheetData>
  <pageMargins left="0.7" right="0.7" top="0.75" bottom="0.75" header="0.3" footer="0.3"/>
  <pageSetup orientation="portrait" horizontalDpi="200" verticalDpi="20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3"/>
  <sheetViews>
    <sheetView view="pageBreakPreview" zoomScale="115" zoomScaleNormal="115" zoomScaleSheetLayoutView="115" workbookViewId="0">
      <selection activeCell="F20" sqref="F20"/>
    </sheetView>
  </sheetViews>
  <sheetFormatPr defaultColWidth="9.33203125" defaultRowHeight="12.75" x14ac:dyDescent="0.2"/>
  <cols>
    <col min="1" max="1" width="6.33203125" style="25" customWidth="1"/>
    <col min="2" max="2" width="17.5" style="40" customWidth="1"/>
    <col min="3" max="3" width="58.1640625" style="4" customWidth="1"/>
    <col min="4" max="4" width="9" style="4" customWidth="1"/>
    <col min="5" max="5" width="6.33203125" style="4" customWidth="1"/>
    <col min="6" max="6" width="15.83203125" style="4" customWidth="1"/>
    <col min="7" max="7" width="18.83203125" style="4" customWidth="1"/>
    <col min="8" max="8" width="12.83203125" style="4" customWidth="1"/>
    <col min="9" max="9" width="9.33203125" style="4"/>
    <col min="10" max="10" width="11.83203125" style="4" customWidth="1"/>
    <col min="11" max="16384" width="9.33203125" style="4"/>
  </cols>
  <sheetData>
    <row r="1" spans="1:7" ht="6.75" customHeight="1" x14ac:dyDescent="0.2"/>
    <row r="2" spans="1:7" ht="23.25" customHeight="1" x14ac:dyDescent="0.2">
      <c r="A2" s="87" t="s">
        <v>187</v>
      </c>
      <c r="B2" s="87"/>
      <c r="C2" s="87"/>
      <c r="D2" s="87"/>
      <c r="E2" s="87"/>
      <c r="F2" s="87"/>
      <c r="G2" s="87"/>
    </row>
    <row r="3" spans="1:7" ht="17.25" x14ac:dyDescent="0.2">
      <c r="A3" s="87" t="s">
        <v>177</v>
      </c>
      <c r="B3" s="87"/>
      <c r="C3" s="87"/>
      <c r="D3" s="87"/>
      <c r="E3" s="87"/>
      <c r="F3" s="87"/>
      <c r="G3" s="87"/>
    </row>
    <row r="4" spans="1:7" ht="19.5" customHeight="1" x14ac:dyDescent="0.2">
      <c r="A4" s="87" t="s">
        <v>104</v>
      </c>
      <c r="B4" s="87"/>
      <c r="C4" s="87"/>
      <c r="D4" s="87"/>
      <c r="E4" s="87"/>
      <c r="F4" s="87"/>
      <c r="G4" s="87"/>
    </row>
    <row r="5" spans="1:7" ht="11.25" customHeight="1" x14ac:dyDescent="0.2">
      <c r="A5" s="89"/>
      <c r="B5" s="89"/>
      <c r="C5" s="89"/>
      <c r="D5" s="89"/>
      <c r="E5" s="89"/>
      <c r="F5" s="89"/>
      <c r="G5" s="89"/>
    </row>
    <row r="6" spans="1:7" ht="18" customHeight="1" x14ac:dyDescent="0.2">
      <c r="A6" s="88"/>
      <c r="B6" s="88"/>
      <c r="C6" s="88"/>
      <c r="D6" s="88"/>
      <c r="E6" s="88"/>
      <c r="F6" s="88"/>
      <c r="G6" s="88"/>
    </row>
    <row r="7" spans="1:7" ht="30.75" customHeight="1" x14ac:dyDescent="0.2">
      <c r="A7" s="6" t="s">
        <v>3</v>
      </c>
      <c r="B7" s="41" t="s">
        <v>4</v>
      </c>
      <c r="C7" s="6" t="s">
        <v>5</v>
      </c>
      <c r="D7" s="7" t="s">
        <v>6</v>
      </c>
      <c r="E7" s="6" t="s">
        <v>7</v>
      </c>
      <c r="F7" s="7" t="s">
        <v>8</v>
      </c>
      <c r="G7" s="7" t="s">
        <v>0</v>
      </c>
    </row>
    <row r="8" spans="1:7" ht="17.100000000000001" customHeight="1" x14ac:dyDescent="0.2">
      <c r="A8" s="8">
        <v>1</v>
      </c>
      <c r="B8" s="42" t="s">
        <v>231</v>
      </c>
      <c r="C8" s="9" t="s">
        <v>9</v>
      </c>
      <c r="D8" s="10">
        <v>1</v>
      </c>
      <c r="E8" s="11" t="s">
        <v>10</v>
      </c>
      <c r="F8" s="71"/>
      <c r="G8" s="51">
        <f>F8*D8</f>
        <v>0</v>
      </c>
    </row>
    <row r="9" spans="1:7" ht="17.100000000000001" customHeight="1" x14ac:dyDescent="0.2">
      <c r="A9" s="12">
        <f t="shared" ref="A9:A80" si="0">+A8+1</f>
        <v>2</v>
      </c>
      <c r="B9" s="43" t="s">
        <v>212</v>
      </c>
      <c r="C9" s="30" t="s">
        <v>213</v>
      </c>
      <c r="D9" s="31">
        <v>1</v>
      </c>
      <c r="E9" s="32" t="s">
        <v>10</v>
      </c>
      <c r="F9" s="72"/>
      <c r="G9" s="17">
        <f>F9*D9</f>
        <v>0</v>
      </c>
    </row>
    <row r="10" spans="1:7" ht="89.25" x14ac:dyDescent="0.2">
      <c r="A10" s="12">
        <f t="shared" si="0"/>
        <v>3</v>
      </c>
      <c r="B10" s="44" t="s">
        <v>114</v>
      </c>
      <c r="C10" s="13" t="s">
        <v>255</v>
      </c>
      <c r="D10" s="14">
        <v>1</v>
      </c>
      <c r="E10" s="15" t="s">
        <v>10</v>
      </c>
      <c r="F10" s="16">
        <v>25000</v>
      </c>
      <c r="G10" s="17">
        <f>F10*D10</f>
        <v>25000</v>
      </c>
    </row>
    <row r="11" spans="1:7" ht="51" x14ac:dyDescent="0.2">
      <c r="A11" s="12">
        <f t="shared" si="0"/>
        <v>4</v>
      </c>
      <c r="B11" s="44" t="s">
        <v>257</v>
      </c>
      <c r="C11" s="13" t="s">
        <v>256</v>
      </c>
      <c r="D11" s="14">
        <v>1</v>
      </c>
      <c r="E11" s="15" t="s">
        <v>10</v>
      </c>
      <c r="F11" s="16">
        <v>50000</v>
      </c>
      <c r="G11" s="33">
        <f>F11*D11</f>
        <v>50000</v>
      </c>
    </row>
    <row r="12" spans="1:7" ht="17.100000000000001" customHeight="1" x14ac:dyDescent="0.2">
      <c r="A12" s="12">
        <f t="shared" si="0"/>
        <v>5</v>
      </c>
      <c r="B12" s="44" t="s">
        <v>286</v>
      </c>
      <c r="C12" s="13" t="s">
        <v>287</v>
      </c>
      <c r="D12" s="14">
        <v>1</v>
      </c>
      <c r="E12" s="15" t="s">
        <v>10</v>
      </c>
      <c r="F12" s="16">
        <v>5000</v>
      </c>
      <c r="G12" s="33">
        <f>F12*D12</f>
        <v>5000</v>
      </c>
    </row>
    <row r="13" spans="1:7" ht="17.100000000000001" customHeight="1" x14ac:dyDescent="0.2">
      <c r="A13" s="12">
        <f t="shared" si="0"/>
        <v>6</v>
      </c>
      <c r="B13" s="44" t="s">
        <v>188</v>
      </c>
      <c r="C13" s="13" t="s">
        <v>115</v>
      </c>
      <c r="D13" s="14">
        <v>1</v>
      </c>
      <c r="E13" s="15" t="s">
        <v>10</v>
      </c>
      <c r="F13" s="73"/>
      <c r="G13" s="17">
        <f t="shared" ref="G13" si="1">F13*D13</f>
        <v>0</v>
      </c>
    </row>
    <row r="14" spans="1:7" ht="17.100000000000001" customHeight="1" x14ac:dyDescent="0.2">
      <c r="A14" s="12">
        <f t="shared" si="0"/>
        <v>7</v>
      </c>
      <c r="B14" s="44" t="s">
        <v>296</v>
      </c>
      <c r="C14" s="13" t="s">
        <v>297</v>
      </c>
      <c r="D14" s="14">
        <v>1</v>
      </c>
      <c r="E14" s="15" t="s">
        <v>10</v>
      </c>
      <c r="F14" s="73"/>
      <c r="G14" s="17">
        <f t="shared" ref="G14" si="2">F14*D14</f>
        <v>0</v>
      </c>
    </row>
    <row r="15" spans="1:7" ht="17.100000000000001" customHeight="1" x14ac:dyDescent="0.2">
      <c r="A15" s="12">
        <f t="shared" si="0"/>
        <v>8</v>
      </c>
      <c r="B15" s="50">
        <v>1720</v>
      </c>
      <c r="C15" s="13" t="s">
        <v>78</v>
      </c>
      <c r="D15" s="14">
        <v>1</v>
      </c>
      <c r="E15" s="15" t="s">
        <v>10</v>
      </c>
      <c r="F15" s="73"/>
      <c r="G15" s="17">
        <f>F15*D15</f>
        <v>0</v>
      </c>
    </row>
    <row r="16" spans="1:7" ht="17.100000000000001" customHeight="1" x14ac:dyDescent="0.2">
      <c r="A16" s="12">
        <f t="shared" si="0"/>
        <v>9</v>
      </c>
      <c r="B16" s="44" t="s">
        <v>33</v>
      </c>
      <c r="C16" s="13" t="s">
        <v>13</v>
      </c>
      <c r="D16" s="14">
        <v>9052</v>
      </c>
      <c r="E16" s="15" t="s">
        <v>1</v>
      </c>
      <c r="F16" s="73"/>
      <c r="G16" s="17">
        <f>F16*D16</f>
        <v>0</v>
      </c>
    </row>
    <row r="17" spans="1:11" ht="17.100000000000001" customHeight="1" x14ac:dyDescent="0.2">
      <c r="A17" s="12">
        <f t="shared" si="0"/>
        <v>10</v>
      </c>
      <c r="B17" s="44" t="s">
        <v>34</v>
      </c>
      <c r="C17" s="13" t="s">
        <v>190</v>
      </c>
      <c r="D17" s="14">
        <v>773</v>
      </c>
      <c r="E17" s="15" t="s">
        <v>1</v>
      </c>
      <c r="F17" s="73"/>
      <c r="G17" s="17">
        <f>F17*D17</f>
        <v>0</v>
      </c>
    </row>
    <row r="18" spans="1:11" ht="17.100000000000001" customHeight="1" x14ac:dyDescent="0.2">
      <c r="A18" s="12">
        <f t="shared" si="0"/>
        <v>11</v>
      </c>
      <c r="B18" s="44" t="s">
        <v>35</v>
      </c>
      <c r="C18" s="13" t="s">
        <v>22</v>
      </c>
      <c r="D18" s="14">
        <v>1510</v>
      </c>
      <c r="E18" s="15" t="s">
        <v>1</v>
      </c>
      <c r="F18" s="73"/>
      <c r="G18" s="17">
        <f>F18*D18</f>
        <v>0</v>
      </c>
    </row>
    <row r="19" spans="1:11" ht="17.100000000000001" customHeight="1" x14ac:dyDescent="0.2">
      <c r="A19" s="12">
        <f t="shared" si="0"/>
        <v>12</v>
      </c>
      <c r="B19" s="44" t="s">
        <v>36</v>
      </c>
      <c r="C19" s="13" t="s">
        <v>44</v>
      </c>
      <c r="D19" s="14">
        <v>1</v>
      </c>
      <c r="E19" s="15" t="s">
        <v>12</v>
      </c>
      <c r="F19" s="73"/>
      <c r="G19" s="17">
        <f t="shared" ref="G19:G58" si="3">F19*D19</f>
        <v>0</v>
      </c>
      <c r="I19" s="26"/>
      <c r="J19" s="26"/>
      <c r="K19" s="26"/>
    </row>
    <row r="20" spans="1:11" ht="36.75" customHeight="1" x14ac:dyDescent="0.2">
      <c r="A20" s="12">
        <f t="shared" si="0"/>
        <v>13</v>
      </c>
      <c r="B20" s="44" t="s">
        <v>37</v>
      </c>
      <c r="C20" s="13" t="s">
        <v>45</v>
      </c>
      <c r="D20" s="14">
        <v>1</v>
      </c>
      <c r="E20" s="15" t="s">
        <v>10</v>
      </c>
      <c r="F20" s="73"/>
      <c r="G20" s="17">
        <f t="shared" ref="G20" si="4">F20*D20</f>
        <v>0</v>
      </c>
      <c r="I20" s="26"/>
      <c r="J20" s="26"/>
      <c r="K20" s="26"/>
    </row>
    <row r="21" spans="1:11" ht="17.100000000000001" customHeight="1" x14ac:dyDescent="0.2">
      <c r="A21" s="12">
        <f t="shared" si="0"/>
        <v>14</v>
      </c>
      <c r="B21" s="44" t="s">
        <v>38</v>
      </c>
      <c r="C21" s="18" t="s">
        <v>46</v>
      </c>
      <c r="D21" s="19">
        <v>2306</v>
      </c>
      <c r="E21" s="20" t="s">
        <v>2</v>
      </c>
      <c r="F21" s="74"/>
      <c r="G21" s="21">
        <f t="shared" si="3"/>
        <v>0</v>
      </c>
      <c r="J21" s="27"/>
    </row>
    <row r="22" spans="1:11" ht="17.100000000000001" customHeight="1" x14ac:dyDescent="0.2">
      <c r="A22" s="12">
        <f t="shared" si="0"/>
        <v>15</v>
      </c>
      <c r="B22" s="44" t="s">
        <v>39</v>
      </c>
      <c r="C22" s="13" t="s">
        <v>47</v>
      </c>
      <c r="D22" s="14">
        <v>1</v>
      </c>
      <c r="E22" s="15" t="s">
        <v>12</v>
      </c>
      <c r="F22" s="73"/>
      <c r="G22" s="17">
        <f t="shared" si="3"/>
        <v>0</v>
      </c>
      <c r="J22" s="27"/>
    </row>
    <row r="23" spans="1:11" ht="25.5" x14ac:dyDescent="0.2">
      <c r="A23" s="12">
        <f t="shared" si="0"/>
        <v>16</v>
      </c>
      <c r="B23" s="44" t="s">
        <v>40</v>
      </c>
      <c r="C23" s="13" t="s">
        <v>48</v>
      </c>
      <c r="D23" s="14">
        <v>1</v>
      </c>
      <c r="E23" s="15" t="s">
        <v>10</v>
      </c>
      <c r="F23" s="73"/>
      <c r="G23" s="17">
        <f t="shared" si="3"/>
        <v>0</v>
      </c>
      <c r="J23" s="27"/>
    </row>
    <row r="24" spans="1:11" ht="37.5" customHeight="1" x14ac:dyDescent="0.2">
      <c r="A24" s="12">
        <f t="shared" si="0"/>
        <v>17</v>
      </c>
      <c r="B24" s="44" t="s">
        <v>116</v>
      </c>
      <c r="C24" s="13" t="s">
        <v>49</v>
      </c>
      <c r="D24" s="14">
        <v>1</v>
      </c>
      <c r="E24" s="15" t="s">
        <v>10</v>
      </c>
      <c r="F24" s="73"/>
      <c r="G24" s="17">
        <f t="shared" si="3"/>
        <v>0</v>
      </c>
      <c r="J24" s="27"/>
    </row>
    <row r="25" spans="1:11" ht="17.100000000000001" customHeight="1" x14ac:dyDescent="0.2">
      <c r="A25" s="12">
        <f t="shared" si="0"/>
        <v>18</v>
      </c>
      <c r="B25" s="44" t="s">
        <v>41</v>
      </c>
      <c r="C25" s="13" t="s">
        <v>117</v>
      </c>
      <c r="D25" s="14">
        <v>2</v>
      </c>
      <c r="E25" s="15"/>
      <c r="F25" s="73"/>
      <c r="G25" s="17">
        <f t="shared" si="3"/>
        <v>0</v>
      </c>
      <c r="J25" s="27"/>
    </row>
    <row r="26" spans="1:11" ht="17.100000000000001" customHeight="1" x14ac:dyDescent="0.2">
      <c r="A26" s="12">
        <f t="shared" si="0"/>
        <v>19</v>
      </c>
      <c r="B26" s="44" t="s">
        <v>42</v>
      </c>
      <c r="C26" s="22" t="s">
        <v>118</v>
      </c>
      <c r="D26" s="14">
        <v>755</v>
      </c>
      <c r="E26" s="15" t="s">
        <v>2</v>
      </c>
      <c r="F26" s="73"/>
      <c r="G26" s="17">
        <f t="shared" si="3"/>
        <v>0</v>
      </c>
      <c r="J26" s="27"/>
    </row>
    <row r="27" spans="1:11" ht="17.100000000000001" customHeight="1" x14ac:dyDescent="0.2">
      <c r="A27" s="12">
        <f t="shared" si="0"/>
        <v>20</v>
      </c>
      <c r="B27" s="44" t="s">
        <v>43</v>
      </c>
      <c r="C27" s="13" t="s">
        <v>119</v>
      </c>
      <c r="D27" s="14">
        <v>749</v>
      </c>
      <c r="E27" s="15" t="s">
        <v>2</v>
      </c>
      <c r="F27" s="73"/>
      <c r="G27" s="17">
        <f t="shared" si="3"/>
        <v>0</v>
      </c>
      <c r="J27" s="27"/>
    </row>
    <row r="28" spans="1:11" ht="17.100000000000001" customHeight="1" x14ac:dyDescent="0.2">
      <c r="A28" s="12">
        <f t="shared" si="0"/>
        <v>21</v>
      </c>
      <c r="B28" s="44" t="s">
        <v>79</v>
      </c>
      <c r="C28" s="13" t="s">
        <v>181</v>
      </c>
      <c r="D28" s="14">
        <v>1119</v>
      </c>
      <c r="E28" s="15" t="s">
        <v>2</v>
      </c>
      <c r="F28" s="73"/>
      <c r="G28" s="17">
        <f t="shared" si="3"/>
        <v>0</v>
      </c>
      <c r="J28" s="27"/>
    </row>
    <row r="29" spans="1:11" ht="17.100000000000001" customHeight="1" x14ac:dyDescent="0.2">
      <c r="A29" s="12">
        <f t="shared" si="0"/>
        <v>22</v>
      </c>
      <c r="B29" s="44" t="s">
        <v>80</v>
      </c>
      <c r="C29" s="13" t="s">
        <v>121</v>
      </c>
      <c r="D29" s="14">
        <v>1</v>
      </c>
      <c r="E29" s="15" t="s">
        <v>10</v>
      </c>
      <c r="F29" s="73"/>
      <c r="G29" s="17">
        <f t="shared" si="3"/>
        <v>0</v>
      </c>
      <c r="J29" s="27"/>
    </row>
    <row r="30" spans="1:11" ht="17.100000000000001" customHeight="1" x14ac:dyDescent="0.2">
      <c r="A30" s="12">
        <f t="shared" si="0"/>
        <v>23</v>
      </c>
      <c r="B30" s="44" t="s">
        <v>122</v>
      </c>
      <c r="C30" s="13" t="s">
        <v>76</v>
      </c>
      <c r="D30" s="14">
        <v>1</v>
      </c>
      <c r="E30" s="15" t="s">
        <v>10</v>
      </c>
      <c r="F30" s="73"/>
      <c r="G30" s="17">
        <f t="shared" si="3"/>
        <v>0</v>
      </c>
      <c r="J30" s="27"/>
    </row>
    <row r="31" spans="1:11" ht="17.100000000000001" customHeight="1" x14ac:dyDescent="0.2">
      <c r="A31" s="12">
        <f t="shared" si="0"/>
        <v>24</v>
      </c>
      <c r="B31" s="44" t="s">
        <v>189</v>
      </c>
      <c r="C31" s="13" t="s">
        <v>120</v>
      </c>
      <c r="D31" s="14">
        <v>1</v>
      </c>
      <c r="E31" s="15" t="s">
        <v>10</v>
      </c>
      <c r="F31" s="73"/>
      <c r="G31" s="17">
        <f t="shared" si="3"/>
        <v>0</v>
      </c>
      <c r="J31" s="27"/>
    </row>
    <row r="32" spans="1:11" ht="17.100000000000001" customHeight="1" x14ac:dyDescent="0.2">
      <c r="A32" s="12">
        <f t="shared" si="0"/>
        <v>25</v>
      </c>
      <c r="B32" s="44" t="s">
        <v>123</v>
      </c>
      <c r="C32" s="13" t="s">
        <v>124</v>
      </c>
      <c r="D32" s="14">
        <v>11560</v>
      </c>
      <c r="E32" s="15" t="s">
        <v>1</v>
      </c>
      <c r="F32" s="73"/>
      <c r="G32" s="17">
        <f t="shared" si="3"/>
        <v>0</v>
      </c>
      <c r="J32" s="27"/>
    </row>
    <row r="33" spans="1:10" ht="17.100000000000001" customHeight="1" x14ac:dyDescent="0.2">
      <c r="A33" s="12">
        <f t="shared" si="0"/>
        <v>26</v>
      </c>
      <c r="B33" s="44" t="s">
        <v>50</v>
      </c>
      <c r="C33" s="13" t="s">
        <v>51</v>
      </c>
      <c r="D33" s="14">
        <v>405</v>
      </c>
      <c r="E33" s="15" t="s">
        <v>30</v>
      </c>
      <c r="F33" s="73"/>
      <c r="G33" s="17">
        <f t="shared" ref="G33" si="5">F33*D33</f>
        <v>0</v>
      </c>
      <c r="J33" s="27"/>
    </row>
    <row r="34" spans="1:10" ht="17.100000000000001" customHeight="1" x14ac:dyDescent="0.2">
      <c r="A34" s="12">
        <f t="shared" si="0"/>
        <v>27</v>
      </c>
      <c r="B34" s="44" t="s">
        <v>191</v>
      </c>
      <c r="C34" s="13" t="s">
        <v>28</v>
      </c>
      <c r="D34" s="23">
        <v>6</v>
      </c>
      <c r="E34" s="15" t="s">
        <v>29</v>
      </c>
      <c r="F34" s="73"/>
      <c r="G34" s="17">
        <f t="shared" ref="G34:G35" si="6">F34*D34</f>
        <v>0</v>
      </c>
      <c r="J34" s="27"/>
    </row>
    <row r="35" spans="1:10" ht="17.100000000000001" customHeight="1" x14ac:dyDescent="0.2">
      <c r="A35" s="12">
        <f t="shared" si="0"/>
        <v>28</v>
      </c>
      <c r="B35" s="44" t="s">
        <v>192</v>
      </c>
      <c r="C35" s="13" t="s">
        <v>193</v>
      </c>
      <c r="D35" s="23">
        <v>21</v>
      </c>
      <c r="E35" s="15" t="s">
        <v>12</v>
      </c>
      <c r="F35" s="73"/>
      <c r="G35" s="17">
        <f t="shared" si="6"/>
        <v>0</v>
      </c>
      <c r="J35" s="27"/>
    </row>
    <row r="36" spans="1:10" ht="17.100000000000001" customHeight="1" x14ac:dyDescent="0.2">
      <c r="A36" s="12">
        <f t="shared" si="0"/>
        <v>29</v>
      </c>
      <c r="B36" s="44" t="s">
        <v>27</v>
      </c>
      <c r="C36" s="13" t="s">
        <v>15</v>
      </c>
      <c r="D36" s="19">
        <v>16815</v>
      </c>
      <c r="E36" s="15" t="s">
        <v>14</v>
      </c>
      <c r="F36" s="73"/>
      <c r="G36" s="17">
        <f t="shared" si="3"/>
        <v>0</v>
      </c>
      <c r="J36" s="27"/>
    </row>
    <row r="37" spans="1:10" ht="17.100000000000001" customHeight="1" x14ac:dyDescent="0.2">
      <c r="A37" s="12">
        <f t="shared" si="0"/>
        <v>30</v>
      </c>
      <c r="B37" s="44" t="s">
        <v>52</v>
      </c>
      <c r="C37" s="13" t="s">
        <v>229</v>
      </c>
      <c r="D37" s="14">
        <v>1</v>
      </c>
      <c r="E37" s="15" t="s">
        <v>10</v>
      </c>
      <c r="F37" s="73"/>
      <c r="G37" s="17">
        <f t="shared" si="3"/>
        <v>0</v>
      </c>
      <c r="J37" s="27"/>
    </row>
    <row r="38" spans="1:10" ht="17.100000000000001" customHeight="1" x14ac:dyDescent="0.2">
      <c r="A38" s="12">
        <f t="shared" si="0"/>
        <v>31</v>
      </c>
      <c r="B38" s="44" t="s">
        <v>194</v>
      </c>
      <c r="C38" s="13" t="s">
        <v>216</v>
      </c>
      <c r="D38" s="14">
        <v>39240</v>
      </c>
      <c r="E38" s="15" t="s">
        <v>1</v>
      </c>
      <c r="F38" s="73"/>
      <c r="G38" s="17">
        <f t="shared" si="3"/>
        <v>0</v>
      </c>
      <c r="J38" s="27"/>
    </row>
    <row r="39" spans="1:10" ht="17.100000000000001" customHeight="1" x14ac:dyDescent="0.2">
      <c r="A39" s="12">
        <f t="shared" si="0"/>
        <v>32</v>
      </c>
      <c r="B39" s="44" t="s">
        <v>195</v>
      </c>
      <c r="C39" s="13" t="s">
        <v>196</v>
      </c>
      <c r="D39" s="14">
        <v>27850</v>
      </c>
      <c r="E39" s="15" t="s">
        <v>1</v>
      </c>
      <c r="F39" s="73"/>
      <c r="G39" s="17">
        <f t="shared" si="3"/>
        <v>0</v>
      </c>
      <c r="J39" s="27"/>
    </row>
    <row r="40" spans="1:10" ht="17.100000000000001" customHeight="1" x14ac:dyDescent="0.2">
      <c r="A40" s="12">
        <f t="shared" si="0"/>
        <v>33</v>
      </c>
      <c r="B40" s="44" t="s">
        <v>197</v>
      </c>
      <c r="C40" s="13" t="s">
        <v>258</v>
      </c>
      <c r="D40" s="14">
        <v>25904</v>
      </c>
      <c r="E40" s="15" t="s">
        <v>1</v>
      </c>
      <c r="F40" s="73"/>
      <c r="G40" s="17">
        <f t="shared" si="3"/>
        <v>0</v>
      </c>
      <c r="J40" s="27"/>
    </row>
    <row r="41" spans="1:10" ht="17.100000000000001" customHeight="1" x14ac:dyDescent="0.2">
      <c r="A41" s="12">
        <f t="shared" si="0"/>
        <v>34</v>
      </c>
      <c r="B41" s="44" t="s">
        <v>259</v>
      </c>
      <c r="C41" s="13" t="s">
        <v>109</v>
      </c>
      <c r="D41" s="14">
        <v>13337</v>
      </c>
      <c r="E41" s="15" t="s">
        <v>1</v>
      </c>
      <c r="F41" s="73"/>
      <c r="G41" s="17">
        <f t="shared" ref="G41:G44" si="7">F41*D41</f>
        <v>0</v>
      </c>
      <c r="J41" s="27"/>
    </row>
    <row r="42" spans="1:10" ht="17.100000000000001" customHeight="1" x14ac:dyDescent="0.2">
      <c r="A42" s="12">
        <f t="shared" si="0"/>
        <v>35</v>
      </c>
      <c r="B42" s="44" t="s">
        <v>260</v>
      </c>
      <c r="C42" s="13" t="s">
        <v>196</v>
      </c>
      <c r="D42" s="14">
        <v>27580</v>
      </c>
      <c r="E42" s="15" t="s">
        <v>1</v>
      </c>
      <c r="F42" s="73"/>
      <c r="G42" s="17">
        <f t="shared" si="7"/>
        <v>0</v>
      </c>
      <c r="J42" s="27"/>
    </row>
    <row r="43" spans="1:10" ht="23.25" customHeight="1" x14ac:dyDescent="0.2">
      <c r="A43" s="12">
        <f t="shared" si="0"/>
        <v>36</v>
      </c>
      <c r="B43" s="44" t="s">
        <v>214</v>
      </c>
      <c r="C43" s="13" t="s">
        <v>110</v>
      </c>
      <c r="D43" s="14">
        <v>12326</v>
      </c>
      <c r="E43" s="15" t="s">
        <v>1</v>
      </c>
      <c r="F43" s="73"/>
      <c r="G43" s="17">
        <f t="shared" si="7"/>
        <v>0</v>
      </c>
      <c r="J43" s="27"/>
    </row>
    <row r="44" spans="1:10" ht="17.100000000000001" customHeight="1" x14ac:dyDescent="0.2">
      <c r="A44" s="12">
        <f t="shared" si="0"/>
        <v>37</v>
      </c>
      <c r="B44" s="44" t="s">
        <v>215</v>
      </c>
      <c r="C44" s="13" t="s">
        <v>111</v>
      </c>
      <c r="D44" s="14">
        <v>13386</v>
      </c>
      <c r="E44" s="15" t="s">
        <v>1</v>
      </c>
      <c r="F44" s="73"/>
      <c r="G44" s="17">
        <f t="shared" si="7"/>
        <v>0</v>
      </c>
      <c r="J44" s="27"/>
    </row>
    <row r="45" spans="1:10" ht="17.100000000000001" customHeight="1" x14ac:dyDescent="0.2">
      <c r="A45" s="12">
        <f t="shared" si="0"/>
        <v>38</v>
      </c>
      <c r="B45" s="44" t="s">
        <v>112</v>
      </c>
      <c r="C45" s="13" t="s">
        <v>217</v>
      </c>
      <c r="D45" s="14">
        <v>3335</v>
      </c>
      <c r="E45" s="15" t="s">
        <v>11</v>
      </c>
      <c r="F45" s="73"/>
      <c r="G45" s="17">
        <f t="shared" si="3"/>
        <v>0</v>
      </c>
      <c r="J45" s="26"/>
    </row>
    <row r="46" spans="1:10" ht="17.100000000000001" customHeight="1" x14ac:dyDescent="0.2">
      <c r="A46" s="12">
        <f t="shared" si="0"/>
        <v>39</v>
      </c>
      <c r="B46" s="44" t="s">
        <v>113</v>
      </c>
      <c r="C46" s="13" t="s">
        <v>125</v>
      </c>
      <c r="D46" s="14">
        <v>2035</v>
      </c>
      <c r="E46" s="15" t="s">
        <v>11</v>
      </c>
      <c r="F46" s="73"/>
      <c r="G46" s="17">
        <f t="shared" si="3"/>
        <v>0</v>
      </c>
      <c r="J46" s="26"/>
    </row>
    <row r="47" spans="1:10" ht="17.100000000000001" customHeight="1" x14ac:dyDescent="0.2">
      <c r="A47" s="12">
        <f t="shared" si="0"/>
        <v>40</v>
      </c>
      <c r="B47" s="44" t="s">
        <v>23</v>
      </c>
      <c r="C47" s="13" t="s">
        <v>261</v>
      </c>
      <c r="D47" s="14">
        <v>6180</v>
      </c>
      <c r="E47" s="15" t="s">
        <v>1</v>
      </c>
      <c r="F47" s="73"/>
      <c r="G47" s="17">
        <f t="shared" si="3"/>
        <v>0</v>
      </c>
      <c r="J47" s="26"/>
    </row>
    <row r="48" spans="1:10" ht="17.100000000000001" customHeight="1" x14ac:dyDescent="0.2">
      <c r="A48" s="12">
        <f t="shared" si="0"/>
        <v>41</v>
      </c>
      <c r="B48" s="44" t="s">
        <v>24</v>
      </c>
      <c r="C48" s="13" t="s">
        <v>262</v>
      </c>
      <c r="D48" s="14">
        <v>6146</v>
      </c>
      <c r="E48" s="15" t="s">
        <v>53</v>
      </c>
      <c r="F48" s="73"/>
      <c r="G48" s="17">
        <f t="shared" si="3"/>
        <v>0</v>
      </c>
      <c r="J48" s="26"/>
    </row>
    <row r="49" spans="1:7" ht="17.100000000000001" customHeight="1" x14ac:dyDescent="0.2">
      <c r="A49" s="12">
        <f>+A48+1</f>
        <v>42</v>
      </c>
      <c r="B49" s="44" t="s">
        <v>126</v>
      </c>
      <c r="C49" s="13" t="s">
        <v>198</v>
      </c>
      <c r="D49" s="14">
        <v>9583</v>
      </c>
      <c r="E49" s="15" t="s">
        <v>127</v>
      </c>
      <c r="F49" s="73"/>
      <c r="G49" s="17">
        <f>F49*D49</f>
        <v>0</v>
      </c>
    </row>
    <row r="50" spans="1:7" ht="17.100000000000001" customHeight="1" x14ac:dyDescent="0.2">
      <c r="A50" s="12">
        <f t="shared" si="0"/>
        <v>43</v>
      </c>
      <c r="B50" s="44" t="s">
        <v>128</v>
      </c>
      <c r="C50" s="13" t="s">
        <v>199</v>
      </c>
      <c r="D50" s="14">
        <v>2681</v>
      </c>
      <c r="E50" s="15" t="s">
        <v>127</v>
      </c>
      <c r="F50" s="73"/>
      <c r="G50" s="17">
        <f>F50*D50</f>
        <v>0</v>
      </c>
    </row>
    <row r="51" spans="1:7" ht="17.100000000000001" customHeight="1" x14ac:dyDescent="0.2">
      <c r="A51" s="12">
        <f t="shared" si="0"/>
        <v>44</v>
      </c>
      <c r="B51" s="44" t="s">
        <v>17</v>
      </c>
      <c r="C51" s="13" t="s">
        <v>19</v>
      </c>
      <c r="D51" s="14">
        <v>12859</v>
      </c>
      <c r="E51" s="15" t="s">
        <v>30</v>
      </c>
      <c r="F51" s="73"/>
      <c r="G51" s="17">
        <f t="shared" si="3"/>
        <v>0</v>
      </c>
    </row>
    <row r="52" spans="1:7" ht="17.100000000000001" customHeight="1" x14ac:dyDescent="0.2">
      <c r="A52" s="12">
        <f t="shared" si="0"/>
        <v>45</v>
      </c>
      <c r="B52" s="44" t="s">
        <v>18</v>
      </c>
      <c r="C52" s="13" t="s">
        <v>20</v>
      </c>
      <c r="D52" s="14">
        <v>9911</v>
      </c>
      <c r="E52" s="15" t="s">
        <v>30</v>
      </c>
      <c r="F52" s="73"/>
      <c r="G52" s="17">
        <f t="shared" si="3"/>
        <v>0</v>
      </c>
    </row>
    <row r="53" spans="1:7" ht="17.100000000000001" customHeight="1" x14ac:dyDescent="0.2">
      <c r="A53" s="12">
        <f t="shared" si="0"/>
        <v>46</v>
      </c>
      <c r="B53" s="44" t="s">
        <v>54</v>
      </c>
      <c r="C53" s="13" t="s">
        <v>55</v>
      </c>
      <c r="D53" s="14">
        <v>760</v>
      </c>
      <c r="E53" s="15" t="s">
        <v>30</v>
      </c>
      <c r="F53" s="73"/>
      <c r="G53" s="17">
        <f t="shared" ref="G53" si="8">F53*D53</f>
        <v>0</v>
      </c>
    </row>
    <row r="54" spans="1:7" ht="17.100000000000001" customHeight="1" x14ac:dyDescent="0.2">
      <c r="A54" s="12">
        <f t="shared" si="0"/>
        <v>47</v>
      </c>
      <c r="B54" s="44" t="s">
        <v>129</v>
      </c>
      <c r="C54" s="13" t="s">
        <v>183</v>
      </c>
      <c r="D54" s="14">
        <v>3788</v>
      </c>
      <c r="E54" s="15" t="s">
        <v>30</v>
      </c>
      <c r="F54" s="73"/>
      <c r="G54" s="17">
        <f t="shared" ref="G54" si="9">F54*D54</f>
        <v>0</v>
      </c>
    </row>
    <row r="55" spans="1:7" ht="17.100000000000001" customHeight="1" x14ac:dyDescent="0.2">
      <c r="A55" s="12">
        <f t="shared" si="0"/>
        <v>48</v>
      </c>
      <c r="B55" s="44" t="s">
        <v>130</v>
      </c>
      <c r="C55" s="13" t="s">
        <v>133</v>
      </c>
      <c r="D55" s="14">
        <v>2133</v>
      </c>
      <c r="E55" s="15" t="s">
        <v>2</v>
      </c>
      <c r="F55" s="73"/>
      <c r="G55" s="17">
        <f t="shared" si="3"/>
        <v>0</v>
      </c>
    </row>
    <row r="56" spans="1:7" ht="25.5" x14ac:dyDescent="0.2">
      <c r="A56" s="12">
        <f t="shared" si="0"/>
        <v>49</v>
      </c>
      <c r="B56" s="44" t="s">
        <v>131</v>
      </c>
      <c r="C56" s="13" t="s">
        <v>235</v>
      </c>
      <c r="D56" s="14">
        <v>210</v>
      </c>
      <c r="E56" s="15" t="s">
        <v>2</v>
      </c>
      <c r="F56" s="73"/>
      <c r="G56" s="17">
        <f t="shared" si="3"/>
        <v>0</v>
      </c>
    </row>
    <row r="57" spans="1:7" ht="17.100000000000001" customHeight="1" x14ac:dyDescent="0.2">
      <c r="A57" s="12">
        <f t="shared" si="0"/>
        <v>50</v>
      </c>
      <c r="B57" s="44" t="s">
        <v>134</v>
      </c>
      <c r="C57" s="13" t="s">
        <v>132</v>
      </c>
      <c r="D57" s="14">
        <v>2948</v>
      </c>
      <c r="E57" s="15" t="s">
        <v>2</v>
      </c>
      <c r="F57" s="73"/>
      <c r="G57" s="17">
        <f t="shared" si="3"/>
        <v>0</v>
      </c>
    </row>
    <row r="58" spans="1:7" ht="17.100000000000001" customHeight="1" x14ac:dyDescent="0.2">
      <c r="A58" s="12">
        <f t="shared" si="0"/>
        <v>51</v>
      </c>
      <c r="B58" s="44" t="s">
        <v>135</v>
      </c>
      <c r="C58" s="13" t="s">
        <v>236</v>
      </c>
      <c r="D58" s="14">
        <v>4</v>
      </c>
      <c r="E58" s="15" t="s">
        <v>12</v>
      </c>
      <c r="F58" s="73"/>
      <c r="G58" s="17">
        <f t="shared" si="3"/>
        <v>0</v>
      </c>
    </row>
    <row r="59" spans="1:7" ht="17.100000000000001" customHeight="1" x14ac:dyDescent="0.2">
      <c r="A59" s="12">
        <f t="shared" si="0"/>
        <v>52</v>
      </c>
      <c r="B59" s="44" t="s">
        <v>210</v>
      </c>
      <c r="C59" s="13" t="s">
        <v>136</v>
      </c>
      <c r="D59" s="14">
        <v>1</v>
      </c>
      <c r="E59" s="15" t="s">
        <v>12</v>
      </c>
      <c r="F59" s="73"/>
      <c r="G59" s="17">
        <f t="shared" ref="G59:G68" si="10">F59*D59</f>
        <v>0</v>
      </c>
    </row>
    <row r="60" spans="1:7" ht="17.100000000000001" customHeight="1" x14ac:dyDescent="0.2">
      <c r="A60" s="12">
        <f t="shared" si="0"/>
        <v>53</v>
      </c>
      <c r="B60" s="44" t="s">
        <v>211</v>
      </c>
      <c r="C60" s="13" t="s">
        <v>209</v>
      </c>
      <c r="D60" s="14">
        <v>1</v>
      </c>
      <c r="E60" s="15" t="s">
        <v>12</v>
      </c>
      <c r="F60" s="73"/>
      <c r="G60" s="17">
        <f t="shared" si="10"/>
        <v>0</v>
      </c>
    </row>
    <row r="61" spans="1:7" ht="17.100000000000001" customHeight="1" x14ac:dyDescent="0.2">
      <c r="A61" s="12">
        <f t="shared" si="0"/>
        <v>54</v>
      </c>
      <c r="B61" s="44" t="s">
        <v>232</v>
      </c>
      <c r="C61" s="13" t="s">
        <v>234</v>
      </c>
      <c r="D61" s="14">
        <v>1</v>
      </c>
      <c r="E61" s="15" t="s">
        <v>12</v>
      </c>
      <c r="F61" s="73"/>
      <c r="G61" s="17">
        <f t="shared" ref="G61:G62" si="11">F61*D61</f>
        <v>0</v>
      </c>
    </row>
    <row r="62" spans="1:7" ht="17.100000000000001" customHeight="1" x14ac:dyDescent="0.2">
      <c r="A62" s="12">
        <f t="shared" si="0"/>
        <v>55</v>
      </c>
      <c r="B62" s="44" t="s">
        <v>233</v>
      </c>
      <c r="C62" s="13" t="s">
        <v>237</v>
      </c>
      <c r="D62" s="14">
        <v>1</v>
      </c>
      <c r="E62" s="15" t="s">
        <v>10</v>
      </c>
      <c r="F62" s="73"/>
      <c r="G62" s="17">
        <f t="shared" si="11"/>
        <v>0</v>
      </c>
    </row>
    <row r="63" spans="1:7" ht="17.100000000000001" customHeight="1" x14ac:dyDescent="0.2">
      <c r="A63" s="12">
        <f t="shared" si="0"/>
        <v>56</v>
      </c>
      <c r="B63" s="44" t="s">
        <v>31</v>
      </c>
      <c r="C63" s="13" t="s">
        <v>137</v>
      </c>
      <c r="D63" s="28">
        <v>33</v>
      </c>
      <c r="E63" s="15" t="s">
        <v>2</v>
      </c>
      <c r="F63" s="73"/>
      <c r="G63" s="17">
        <f t="shared" si="10"/>
        <v>0</v>
      </c>
    </row>
    <row r="64" spans="1:7" ht="17.100000000000001" customHeight="1" x14ac:dyDescent="0.2">
      <c r="A64" s="12">
        <f t="shared" si="0"/>
        <v>57</v>
      </c>
      <c r="B64" s="44" t="s">
        <v>32</v>
      </c>
      <c r="C64" s="13" t="s">
        <v>138</v>
      </c>
      <c r="D64" s="14">
        <v>68</v>
      </c>
      <c r="E64" s="15" t="s">
        <v>2</v>
      </c>
      <c r="F64" s="73"/>
      <c r="G64" s="17">
        <f t="shared" si="10"/>
        <v>0</v>
      </c>
    </row>
    <row r="65" spans="1:7" ht="17.100000000000001" customHeight="1" x14ac:dyDescent="0.2">
      <c r="A65" s="12">
        <f t="shared" si="0"/>
        <v>58</v>
      </c>
      <c r="B65" s="44" t="s">
        <v>16</v>
      </c>
      <c r="C65" s="13" t="s">
        <v>200</v>
      </c>
      <c r="D65" s="14">
        <v>85</v>
      </c>
      <c r="E65" s="15" t="s">
        <v>2</v>
      </c>
      <c r="F65" s="73"/>
      <c r="G65" s="17">
        <f t="shared" si="10"/>
        <v>0</v>
      </c>
    </row>
    <row r="66" spans="1:7" ht="17.100000000000001" customHeight="1" x14ac:dyDescent="0.2">
      <c r="A66" s="12">
        <f t="shared" si="0"/>
        <v>59</v>
      </c>
      <c r="B66" s="44" t="s">
        <v>56</v>
      </c>
      <c r="C66" s="13" t="s">
        <v>201</v>
      </c>
      <c r="D66" s="14">
        <v>62</v>
      </c>
      <c r="E66" s="15" t="s">
        <v>2</v>
      </c>
      <c r="F66" s="73"/>
      <c r="G66" s="17">
        <f t="shared" si="10"/>
        <v>0</v>
      </c>
    </row>
    <row r="67" spans="1:7" ht="17.100000000000001" customHeight="1" x14ac:dyDescent="0.2">
      <c r="A67" s="12">
        <f t="shared" si="0"/>
        <v>60</v>
      </c>
      <c r="B67" s="44" t="s">
        <v>57</v>
      </c>
      <c r="C67" s="13" t="s">
        <v>73</v>
      </c>
      <c r="D67" s="14">
        <v>534</v>
      </c>
      <c r="E67" s="15" t="s">
        <v>2</v>
      </c>
      <c r="F67" s="73"/>
      <c r="G67" s="17">
        <f t="shared" si="10"/>
        <v>0</v>
      </c>
    </row>
    <row r="68" spans="1:7" ht="17.100000000000001" customHeight="1" x14ac:dyDescent="0.2">
      <c r="A68" s="12">
        <f t="shared" si="0"/>
        <v>61</v>
      </c>
      <c r="B68" s="44" t="s">
        <v>58</v>
      </c>
      <c r="C68" s="13" t="s">
        <v>139</v>
      </c>
      <c r="D68" s="14">
        <v>283</v>
      </c>
      <c r="E68" s="15" t="s">
        <v>2</v>
      </c>
      <c r="F68" s="73"/>
      <c r="G68" s="17">
        <f t="shared" si="10"/>
        <v>0</v>
      </c>
    </row>
    <row r="69" spans="1:7" ht="17.100000000000001" customHeight="1" x14ac:dyDescent="0.2">
      <c r="A69" s="12">
        <f t="shared" si="0"/>
        <v>62</v>
      </c>
      <c r="B69" s="44" t="s">
        <v>59</v>
      </c>
      <c r="C69" s="13" t="s">
        <v>61</v>
      </c>
      <c r="D69" s="14">
        <v>546</v>
      </c>
      <c r="E69" s="15" t="s">
        <v>2</v>
      </c>
      <c r="F69" s="73"/>
      <c r="G69" s="17">
        <f t="shared" ref="G69:G89" si="12">F69*D69</f>
        <v>0</v>
      </c>
    </row>
    <row r="70" spans="1:7" ht="17.100000000000001" customHeight="1" x14ac:dyDescent="0.2">
      <c r="A70" s="12">
        <f t="shared" si="0"/>
        <v>63</v>
      </c>
      <c r="B70" s="44" t="s">
        <v>60</v>
      </c>
      <c r="C70" s="13" t="s">
        <v>140</v>
      </c>
      <c r="D70" s="14">
        <v>107</v>
      </c>
      <c r="E70" s="15" t="s">
        <v>2</v>
      </c>
      <c r="F70" s="73"/>
      <c r="G70" s="17">
        <f t="shared" si="12"/>
        <v>0</v>
      </c>
    </row>
    <row r="71" spans="1:7" ht="17.100000000000001" customHeight="1" x14ac:dyDescent="0.2">
      <c r="A71" s="12">
        <f t="shared" si="0"/>
        <v>64</v>
      </c>
      <c r="B71" s="44" t="s">
        <v>144</v>
      </c>
      <c r="C71" s="13" t="s">
        <v>141</v>
      </c>
      <c r="D71" s="14">
        <v>391</v>
      </c>
      <c r="E71" s="15" t="s">
        <v>2</v>
      </c>
      <c r="F71" s="73"/>
      <c r="G71" s="17">
        <f t="shared" si="12"/>
        <v>0</v>
      </c>
    </row>
    <row r="72" spans="1:7" ht="17.100000000000001" customHeight="1" x14ac:dyDescent="0.2">
      <c r="A72" s="12">
        <f t="shared" si="0"/>
        <v>65</v>
      </c>
      <c r="B72" s="44" t="s">
        <v>145</v>
      </c>
      <c r="C72" s="13" t="s">
        <v>142</v>
      </c>
      <c r="D72" s="14">
        <v>306</v>
      </c>
      <c r="E72" s="15" t="s">
        <v>2</v>
      </c>
      <c r="F72" s="73"/>
      <c r="G72" s="17">
        <f t="shared" si="12"/>
        <v>0</v>
      </c>
    </row>
    <row r="73" spans="1:7" ht="17.100000000000001" customHeight="1" x14ac:dyDescent="0.2">
      <c r="A73" s="12">
        <f t="shared" si="0"/>
        <v>66</v>
      </c>
      <c r="B73" s="44" t="s">
        <v>202</v>
      </c>
      <c r="C73" s="13" t="s">
        <v>143</v>
      </c>
      <c r="D73" s="14">
        <v>153</v>
      </c>
      <c r="E73" s="15" t="s">
        <v>2</v>
      </c>
      <c r="F73" s="73"/>
      <c r="G73" s="17">
        <f t="shared" si="12"/>
        <v>0</v>
      </c>
    </row>
    <row r="74" spans="1:7" ht="17.100000000000001" customHeight="1" x14ac:dyDescent="0.2">
      <c r="A74" s="12">
        <f t="shared" si="0"/>
        <v>67</v>
      </c>
      <c r="B74" s="44" t="s">
        <v>203</v>
      </c>
      <c r="C74" s="13" t="s">
        <v>62</v>
      </c>
      <c r="D74" s="14">
        <v>234</v>
      </c>
      <c r="E74" s="15" t="s">
        <v>2</v>
      </c>
      <c r="F74" s="73"/>
      <c r="G74" s="17">
        <f t="shared" si="12"/>
        <v>0</v>
      </c>
    </row>
    <row r="75" spans="1:7" ht="17.100000000000001" customHeight="1" x14ac:dyDescent="0.2">
      <c r="A75" s="12">
        <f t="shared" si="0"/>
        <v>68</v>
      </c>
      <c r="B75" s="44" t="s">
        <v>63</v>
      </c>
      <c r="C75" s="13" t="s">
        <v>70</v>
      </c>
      <c r="D75" s="14">
        <v>9</v>
      </c>
      <c r="E75" s="15" t="s">
        <v>12</v>
      </c>
      <c r="F75" s="73"/>
      <c r="G75" s="17">
        <f t="shared" si="12"/>
        <v>0</v>
      </c>
    </row>
    <row r="76" spans="1:7" ht="17.100000000000001" customHeight="1" x14ac:dyDescent="0.2">
      <c r="A76" s="12">
        <f t="shared" si="0"/>
        <v>69</v>
      </c>
      <c r="B76" s="44" t="s">
        <v>64</v>
      </c>
      <c r="C76" s="13" t="s">
        <v>107</v>
      </c>
      <c r="D76" s="14">
        <v>1</v>
      </c>
      <c r="E76" s="15" t="s">
        <v>12</v>
      </c>
      <c r="F76" s="73"/>
      <c r="G76" s="17">
        <f t="shared" ref="G76" si="13">F76*D76</f>
        <v>0</v>
      </c>
    </row>
    <row r="77" spans="1:7" ht="17.100000000000001" customHeight="1" x14ac:dyDescent="0.2">
      <c r="A77" s="12">
        <f t="shared" si="0"/>
        <v>70</v>
      </c>
      <c r="B77" s="44" t="s">
        <v>65</v>
      </c>
      <c r="C77" s="13" t="s">
        <v>71</v>
      </c>
      <c r="D77" s="14">
        <v>1</v>
      </c>
      <c r="E77" s="15" t="s">
        <v>12</v>
      </c>
      <c r="F77" s="73"/>
      <c r="G77" s="17">
        <f t="shared" si="12"/>
        <v>0</v>
      </c>
    </row>
    <row r="78" spans="1:7" ht="17.100000000000001" customHeight="1" x14ac:dyDescent="0.2">
      <c r="A78" s="12">
        <f t="shared" si="0"/>
        <v>71</v>
      </c>
      <c r="B78" s="44" t="s">
        <v>66</v>
      </c>
      <c r="C78" s="13" t="s">
        <v>205</v>
      </c>
      <c r="D78" s="14">
        <v>20</v>
      </c>
      <c r="E78" s="15" t="s">
        <v>2</v>
      </c>
      <c r="F78" s="73"/>
      <c r="G78" s="17">
        <f t="shared" si="12"/>
        <v>0</v>
      </c>
    </row>
    <row r="79" spans="1:7" ht="17.100000000000001" customHeight="1" x14ac:dyDescent="0.2">
      <c r="A79" s="12">
        <f t="shared" si="0"/>
        <v>72</v>
      </c>
      <c r="B79" s="44" t="s">
        <v>67</v>
      </c>
      <c r="C79" s="13" t="s">
        <v>204</v>
      </c>
      <c r="D79" s="14">
        <v>551</v>
      </c>
      <c r="E79" s="15" t="s">
        <v>2</v>
      </c>
      <c r="F79" s="73"/>
      <c r="G79" s="17">
        <f t="shared" si="12"/>
        <v>0</v>
      </c>
    </row>
    <row r="80" spans="1:7" ht="17.100000000000001" customHeight="1" x14ac:dyDescent="0.2">
      <c r="A80" s="12">
        <f t="shared" si="0"/>
        <v>73</v>
      </c>
      <c r="B80" s="44" t="s">
        <v>68</v>
      </c>
      <c r="C80" s="13" t="s">
        <v>206</v>
      </c>
      <c r="D80" s="14">
        <v>6</v>
      </c>
      <c r="E80" s="15" t="s">
        <v>12</v>
      </c>
      <c r="F80" s="73"/>
      <c r="G80" s="17">
        <f t="shared" si="12"/>
        <v>0</v>
      </c>
    </row>
    <row r="81" spans="1:7" ht="17.100000000000001" customHeight="1" x14ac:dyDescent="0.2">
      <c r="A81" s="12">
        <f t="shared" ref="A81:A169" si="14">+A80+1</f>
        <v>74</v>
      </c>
      <c r="B81" s="44" t="s">
        <v>69</v>
      </c>
      <c r="C81" s="13" t="s">
        <v>148</v>
      </c>
      <c r="D81" s="14">
        <v>6</v>
      </c>
      <c r="E81" s="15" t="s">
        <v>12</v>
      </c>
      <c r="F81" s="73"/>
      <c r="G81" s="17">
        <f t="shared" si="12"/>
        <v>0</v>
      </c>
    </row>
    <row r="82" spans="1:7" ht="17.100000000000001" customHeight="1" x14ac:dyDescent="0.2">
      <c r="A82" s="12">
        <f t="shared" si="14"/>
        <v>75</v>
      </c>
      <c r="B82" s="44" t="s">
        <v>105</v>
      </c>
      <c r="C82" s="13" t="s">
        <v>147</v>
      </c>
      <c r="D82" s="14">
        <v>3</v>
      </c>
      <c r="E82" s="15" t="s">
        <v>12</v>
      </c>
      <c r="F82" s="73"/>
      <c r="G82" s="17">
        <f t="shared" si="12"/>
        <v>0</v>
      </c>
    </row>
    <row r="83" spans="1:7" ht="17.100000000000001" customHeight="1" x14ac:dyDescent="0.2">
      <c r="A83" s="12">
        <f t="shared" si="14"/>
        <v>76</v>
      </c>
      <c r="B83" s="44" t="s">
        <v>106</v>
      </c>
      <c r="C83" s="13" t="s">
        <v>74</v>
      </c>
      <c r="D83" s="14">
        <v>1</v>
      </c>
      <c r="E83" s="15" t="s">
        <v>12</v>
      </c>
      <c r="F83" s="73"/>
      <c r="G83" s="17">
        <f>F83*D83</f>
        <v>0</v>
      </c>
    </row>
    <row r="84" spans="1:7" ht="17.100000000000001" customHeight="1" x14ac:dyDescent="0.2">
      <c r="A84" s="12">
        <f t="shared" si="14"/>
        <v>77</v>
      </c>
      <c r="B84" s="44" t="s">
        <v>108</v>
      </c>
      <c r="C84" s="13" t="s">
        <v>146</v>
      </c>
      <c r="D84" s="14">
        <v>1</v>
      </c>
      <c r="E84" s="15" t="s">
        <v>12</v>
      </c>
      <c r="F84" s="73"/>
      <c r="G84" s="17">
        <f t="shared" si="12"/>
        <v>0</v>
      </c>
    </row>
    <row r="85" spans="1:7" ht="17.100000000000001" customHeight="1" x14ac:dyDescent="0.2">
      <c r="A85" s="12">
        <f t="shared" si="14"/>
        <v>78</v>
      </c>
      <c r="B85" s="44" t="s">
        <v>149</v>
      </c>
      <c r="C85" s="13" t="s">
        <v>152</v>
      </c>
      <c r="D85" s="14">
        <v>1</v>
      </c>
      <c r="E85" s="15" t="s">
        <v>12</v>
      </c>
      <c r="F85" s="73"/>
      <c r="G85" s="17">
        <f t="shared" si="12"/>
        <v>0</v>
      </c>
    </row>
    <row r="86" spans="1:7" ht="17.100000000000001" customHeight="1" x14ac:dyDescent="0.2">
      <c r="A86" s="12">
        <f t="shared" si="14"/>
        <v>79</v>
      </c>
      <c r="B86" s="44" t="s">
        <v>150</v>
      </c>
      <c r="C86" s="13" t="s">
        <v>153</v>
      </c>
      <c r="D86" s="14">
        <v>1</v>
      </c>
      <c r="E86" s="15" t="s">
        <v>12</v>
      </c>
      <c r="F86" s="73"/>
      <c r="G86" s="17">
        <f t="shared" si="12"/>
        <v>0</v>
      </c>
    </row>
    <row r="87" spans="1:7" ht="17.100000000000001" customHeight="1" x14ac:dyDescent="0.2">
      <c r="A87" s="12">
        <f t="shared" si="14"/>
        <v>80</v>
      </c>
      <c r="B87" s="44" t="s">
        <v>151</v>
      </c>
      <c r="C87" s="13" t="s">
        <v>154</v>
      </c>
      <c r="D87" s="14">
        <v>1</v>
      </c>
      <c r="E87" s="15" t="s">
        <v>12</v>
      </c>
      <c r="F87" s="73"/>
      <c r="G87" s="17">
        <f t="shared" si="12"/>
        <v>0</v>
      </c>
    </row>
    <row r="88" spans="1:7" ht="17.100000000000001" customHeight="1" x14ac:dyDescent="0.2">
      <c r="A88" s="12">
        <f t="shared" si="14"/>
        <v>81</v>
      </c>
      <c r="B88" s="44" t="s">
        <v>186</v>
      </c>
      <c r="C88" s="13" t="s">
        <v>155</v>
      </c>
      <c r="D88" s="14">
        <v>1</v>
      </c>
      <c r="E88" s="15" t="s">
        <v>12</v>
      </c>
      <c r="F88" s="73"/>
      <c r="G88" s="17">
        <f t="shared" si="12"/>
        <v>0</v>
      </c>
    </row>
    <row r="89" spans="1:7" ht="17.100000000000001" customHeight="1" x14ac:dyDescent="0.2">
      <c r="A89" s="12">
        <f t="shared" si="14"/>
        <v>82</v>
      </c>
      <c r="B89" s="44" t="s">
        <v>207</v>
      </c>
      <c r="C89" s="24" t="s">
        <v>75</v>
      </c>
      <c r="D89" s="20">
        <v>1</v>
      </c>
      <c r="E89" s="20" t="s">
        <v>10</v>
      </c>
      <c r="F89" s="75"/>
      <c r="G89" s="17">
        <f t="shared" si="12"/>
        <v>0</v>
      </c>
    </row>
    <row r="90" spans="1:7" ht="17.100000000000001" customHeight="1" x14ac:dyDescent="0.2">
      <c r="A90" s="12">
        <f t="shared" si="14"/>
        <v>83</v>
      </c>
      <c r="B90" s="24" t="s">
        <v>81</v>
      </c>
      <c r="C90" s="24" t="s">
        <v>26</v>
      </c>
      <c r="D90" s="19">
        <v>2938</v>
      </c>
      <c r="E90" s="20" t="s">
        <v>2</v>
      </c>
      <c r="F90" s="75"/>
      <c r="G90" s="17">
        <f t="shared" ref="G90:G104" si="15">F90*D90</f>
        <v>0</v>
      </c>
    </row>
    <row r="91" spans="1:7" ht="17.100000000000001" customHeight="1" x14ac:dyDescent="0.2">
      <c r="A91" s="12">
        <f t="shared" si="14"/>
        <v>84</v>
      </c>
      <c r="B91" s="24" t="s">
        <v>101</v>
      </c>
      <c r="C91" s="24" t="s">
        <v>100</v>
      </c>
      <c r="D91" s="19">
        <v>347</v>
      </c>
      <c r="E91" s="20" t="s">
        <v>1</v>
      </c>
      <c r="F91" s="75"/>
      <c r="G91" s="17">
        <f t="shared" si="15"/>
        <v>0</v>
      </c>
    </row>
    <row r="92" spans="1:7" ht="17.100000000000001" customHeight="1" x14ac:dyDescent="0.2">
      <c r="A92" s="12">
        <f t="shared" si="14"/>
        <v>85</v>
      </c>
      <c r="B92" s="24" t="s">
        <v>102</v>
      </c>
      <c r="C92" s="24" t="s">
        <v>103</v>
      </c>
      <c r="D92" s="20">
        <v>342</v>
      </c>
      <c r="E92" s="20" t="s">
        <v>1</v>
      </c>
      <c r="F92" s="75"/>
      <c r="G92" s="17">
        <f t="shared" ref="G92:G101" si="16">F92*D92</f>
        <v>0</v>
      </c>
    </row>
    <row r="93" spans="1:7" ht="17.100000000000001" customHeight="1" x14ac:dyDescent="0.2">
      <c r="A93" s="12">
        <f t="shared" si="14"/>
        <v>86</v>
      </c>
      <c r="B93" s="44" t="s">
        <v>178</v>
      </c>
      <c r="C93" s="13" t="s">
        <v>72</v>
      </c>
      <c r="D93" s="20">
        <v>2377</v>
      </c>
      <c r="E93" s="15" t="s">
        <v>1</v>
      </c>
      <c r="F93" s="73"/>
      <c r="G93" s="17">
        <f t="shared" si="16"/>
        <v>0</v>
      </c>
    </row>
    <row r="94" spans="1:7" ht="17.100000000000001" customHeight="1" x14ac:dyDescent="0.2">
      <c r="A94" s="12">
        <f t="shared" si="14"/>
        <v>87</v>
      </c>
      <c r="B94" s="44" t="s">
        <v>179</v>
      </c>
      <c r="C94" s="13" t="s">
        <v>180</v>
      </c>
      <c r="D94" s="20">
        <v>13180</v>
      </c>
      <c r="E94" s="15" t="s">
        <v>1</v>
      </c>
      <c r="F94" s="73"/>
      <c r="G94" s="17">
        <f t="shared" ref="G94" si="17">F94*D94</f>
        <v>0</v>
      </c>
    </row>
    <row r="95" spans="1:7" ht="17.100000000000001" customHeight="1" x14ac:dyDescent="0.2">
      <c r="A95" s="12">
        <f t="shared" si="14"/>
        <v>88</v>
      </c>
      <c r="B95" s="44" t="s">
        <v>173</v>
      </c>
      <c r="C95" s="13" t="s">
        <v>176</v>
      </c>
      <c r="D95" s="14">
        <v>6</v>
      </c>
      <c r="E95" s="15" t="s">
        <v>12</v>
      </c>
      <c r="F95" s="73"/>
      <c r="G95" s="17">
        <f t="shared" si="16"/>
        <v>0</v>
      </c>
    </row>
    <row r="96" spans="1:7" ht="17.100000000000001" customHeight="1" x14ac:dyDescent="0.2">
      <c r="A96" s="12">
        <f t="shared" si="14"/>
        <v>89</v>
      </c>
      <c r="B96" s="44" t="s">
        <v>174</v>
      </c>
      <c r="C96" s="13" t="s">
        <v>175</v>
      </c>
      <c r="D96" s="14">
        <v>24</v>
      </c>
      <c r="E96" s="15" t="s">
        <v>12</v>
      </c>
      <c r="F96" s="73"/>
      <c r="G96" s="17">
        <f t="shared" si="16"/>
        <v>0</v>
      </c>
    </row>
    <row r="97" spans="1:7" ht="17.100000000000001" customHeight="1" x14ac:dyDescent="0.2">
      <c r="A97" s="12">
        <f t="shared" si="14"/>
        <v>90</v>
      </c>
      <c r="B97" s="44" t="s">
        <v>182</v>
      </c>
      <c r="C97" s="13" t="s">
        <v>289</v>
      </c>
      <c r="D97" s="14">
        <v>2</v>
      </c>
      <c r="E97" s="15" t="s">
        <v>12</v>
      </c>
      <c r="F97" s="73"/>
      <c r="G97" s="17">
        <f t="shared" ref="G97" si="18">F97*D97</f>
        <v>0</v>
      </c>
    </row>
    <row r="98" spans="1:7" ht="17.100000000000001" customHeight="1" x14ac:dyDescent="0.2">
      <c r="A98" s="12">
        <f t="shared" si="14"/>
        <v>91</v>
      </c>
      <c r="B98" s="44" t="s">
        <v>288</v>
      </c>
      <c r="C98" s="13" t="s">
        <v>290</v>
      </c>
      <c r="D98" s="14">
        <v>2</v>
      </c>
      <c r="E98" s="15" t="s">
        <v>12</v>
      </c>
      <c r="F98" s="73"/>
      <c r="G98" s="17">
        <f t="shared" ref="G98" si="19">F98*D98</f>
        <v>0</v>
      </c>
    </row>
    <row r="99" spans="1:7" ht="17.100000000000001" customHeight="1" x14ac:dyDescent="0.2">
      <c r="A99" s="12">
        <f t="shared" si="14"/>
        <v>92</v>
      </c>
      <c r="B99" s="45"/>
      <c r="C99" s="13" t="s">
        <v>238</v>
      </c>
      <c r="D99" s="14">
        <v>6</v>
      </c>
      <c r="E99" s="15" t="s">
        <v>12</v>
      </c>
      <c r="F99" s="73"/>
      <c r="G99" s="17">
        <f>F99*D99</f>
        <v>0</v>
      </c>
    </row>
    <row r="100" spans="1:7" ht="17.100000000000001" customHeight="1" x14ac:dyDescent="0.2">
      <c r="A100" s="12">
        <f t="shared" si="14"/>
        <v>93</v>
      </c>
      <c r="B100" s="44" t="s">
        <v>21</v>
      </c>
      <c r="C100" s="13" t="s">
        <v>230</v>
      </c>
      <c r="D100" s="14">
        <v>4862</v>
      </c>
      <c r="E100" s="15" t="s">
        <v>14</v>
      </c>
      <c r="F100" s="73"/>
      <c r="G100" s="17">
        <f t="shared" si="16"/>
        <v>0</v>
      </c>
    </row>
    <row r="101" spans="1:7" ht="17.100000000000001" customHeight="1" x14ac:dyDescent="0.2">
      <c r="A101" s="12">
        <f t="shared" si="14"/>
        <v>94</v>
      </c>
      <c r="B101" s="24" t="s">
        <v>156</v>
      </c>
      <c r="C101" s="24" t="s">
        <v>219</v>
      </c>
      <c r="D101" s="20">
        <v>3</v>
      </c>
      <c r="E101" s="20" t="s">
        <v>12</v>
      </c>
      <c r="F101" s="75"/>
      <c r="G101" s="17">
        <f t="shared" si="16"/>
        <v>0</v>
      </c>
    </row>
    <row r="102" spans="1:7" ht="17.100000000000001" customHeight="1" x14ac:dyDescent="0.2">
      <c r="A102" s="12">
        <f t="shared" si="14"/>
        <v>95</v>
      </c>
      <c r="B102" s="24" t="s">
        <v>220</v>
      </c>
      <c r="C102" s="24" t="s">
        <v>221</v>
      </c>
      <c r="D102" s="20">
        <v>3</v>
      </c>
      <c r="E102" s="20" t="s">
        <v>12</v>
      </c>
      <c r="F102" s="75"/>
      <c r="G102" s="17">
        <f t="shared" ref="G102" si="20">F102*D102</f>
        <v>0</v>
      </c>
    </row>
    <row r="103" spans="1:7" ht="25.5" x14ac:dyDescent="0.2">
      <c r="A103" s="12">
        <f t="shared" si="14"/>
        <v>96</v>
      </c>
      <c r="B103" s="24"/>
      <c r="C103" s="24" t="s">
        <v>283</v>
      </c>
      <c r="D103" s="19">
        <v>2</v>
      </c>
      <c r="E103" s="20" t="s">
        <v>10</v>
      </c>
      <c r="F103" s="75"/>
      <c r="G103" s="17">
        <f t="shared" ref="G103" si="21">F103*D103</f>
        <v>0</v>
      </c>
    </row>
    <row r="104" spans="1:7" ht="17.100000000000001" customHeight="1" x14ac:dyDescent="0.2">
      <c r="A104" s="12">
        <f t="shared" si="14"/>
        <v>97</v>
      </c>
      <c r="B104" s="46" t="s">
        <v>157</v>
      </c>
      <c r="C104" s="24" t="s">
        <v>77</v>
      </c>
      <c r="D104" s="20">
        <v>1188</v>
      </c>
      <c r="E104" s="20" t="s">
        <v>2</v>
      </c>
      <c r="F104" s="75"/>
      <c r="G104" s="17">
        <f t="shared" si="15"/>
        <v>0</v>
      </c>
    </row>
    <row r="105" spans="1:7" ht="17.100000000000001" customHeight="1" x14ac:dyDescent="0.2">
      <c r="A105" s="12">
        <f t="shared" si="14"/>
        <v>98</v>
      </c>
      <c r="B105" s="46" t="s">
        <v>158</v>
      </c>
      <c r="C105" s="13" t="s">
        <v>184</v>
      </c>
      <c r="D105" s="20">
        <v>80</v>
      </c>
      <c r="E105" s="20" t="s">
        <v>2</v>
      </c>
      <c r="F105" s="75"/>
      <c r="G105" s="17">
        <f>F105*D105</f>
        <v>0</v>
      </c>
    </row>
    <row r="106" spans="1:7" ht="17.100000000000001" customHeight="1" x14ac:dyDescent="0.2">
      <c r="A106" s="12">
        <f t="shared" si="14"/>
        <v>99</v>
      </c>
      <c r="B106" s="46" t="s">
        <v>159</v>
      </c>
      <c r="C106" s="13" t="s">
        <v>185</v>
      </c>
      <c r="D106" s="20">
        <v>125</v>
      </c>
      <c r="E106" s="20" t="s">
        <v>2</v>
      </c>
      <c r="F106" s="75"/>
      <c r="G106" s="17">
        <f t="shared" ref="G106:G109" si="22">F106*D106</f>
        <v>0</v>
      </c>
    </row>
    <row r="107" spans="1:7" ht="17.100000000000001" customHeight="1" x14ac:dyDescent="0.2">
      <c r="A107" s="12">
        <f t="shared" si="14"/>
        <v>100</v>
      </c>
      <c r="B107" s="46" t="s">
        <v>160</v>
      </c>
      <c r="C107" s="13" t="s">
        <v>284</v>
      </c>
      <c r="D107" s="20">
        <v>94</v>
      </c>
      <c r="E107" s="20" t="s">
        <v>2</v>
      </c>
      <c r="F107" s="75"/>
      <c r="G107" s="17">
        <f t="shared" si="22"/>
        <v>0</v>
      </c>
    </row>
    <row r="108" spans="1:7" ht="17.100000000000001" customHeight="1" x14ac:dyDescent="0.2">
      <c r="A108" s="12">
        <f t="shared" si="14"/>
        <v>101</v>
      </c>
      <c r="B108" s="46" t="s">
        <v>161</v>
      </c>
      <c r="C108" s="13" t="s">
        <v>285</v>
      </c>
      <c r="D108" s="20">
        <v>1275</v>
      </c>
      <c r="E108" s="20" t="s">
        <v>2</v>
      </c>
      <c r="F108" s="75"/>
      <c r="G108" s="17">
        <f t="shared" si="22"/>
        <v>0</v>
      </c>
    </row>
    <row r="109" spans="1:7" ht="17.100000000000001" customHeight="1" x14ac:dyDescent="0.2">
      <c r="A109" s="12">
        <f t="shared" si="14"/>
        <v>102</v>
      </c>
      <c r="B109" s="46" t="s">
        <v>162</v>
      </c>
      <c r="C109" s="13" t="s">
        <v>218</v>
      </c>
      <c r="D109" s="20">
        <v>260</v>
      </c>
      <c r="E109" s="20" t="s">
        <v>2</v>
      </c>
      <c r="F109" s="75"/>
      <c r="G109" s="17">
        <f t="shared" si="22"/>
        <v>0</v>
      </c>
    </row>
    <row r="110" spans="1:7" ht="17.100000000000001" customHeight="1" x14ac:dyDescent="0.2">
      <c r="A110" s="12">
        <f t="shared" si="14"/>
        <v>103</v>
      </c>
      <c r="B110" s="24" t="s">
        <v>223</v>
      </c>
      <c r="C110" s="24" t="s">
        <v>208</v>
      </c>
      <c r="D110" s="20">
        <v>2</v>
      </c>
      <c r="E110" s="20" t="s">
        <v>12</v>
      </c>
      <c r="F110" s="75"/>
      <c r="G110" s="17">
        <f>F110*D110</f>
        <v>0</v>
      </c>
    </row>
    <row r="111" spans="1:7" ht="38.25" x14ac:dyDescent="0.2">
      <c r="A111" s="12">
        <f t="shared" si="14"/>
        <v>104</v>
      </c>
      <c r="B111" s="24" t="s">
        <v>224</v>
      </c>
      <c r="C111" s="24" t="s">
        <v>222</v>
      </c>
      <c r="D111" s="20">
        <v>2</v>
      </c>
      <c r="E111" s="20" t="s">
        <v>12</v>
      </c>
      <c r="F111" s="75"/>
      <c r="G111" s="17">
        <f>F111*D111</f>
        <v>0</v>
      </c>
    </row>
    <row r="112" spans="1:7" ht="17.100000000000001" customHeight="1" x14ac:dyDescent="0.2">
      <c r="A112" s="12">
        <f t="shared" si="14"/>
        <v>105</v>
      </c>
      <c r="B112" s="24" t="s">
        <v>225</v>
      </c>
      <c r="C112" s="24" t="s">
        <v>227</v>
      </c>
      <c r="D112" s="20">
        <v>1</v>
      </c>
      <c r="E112" s="20" t="s">
        <v>12</v>
      </c>
      <c r="F112" s="75"/>
      <c r="G112" s="17">
        <f t="shared" ref="G112:G136" si="23">F112*D112</f>
        <v>0</v>
      </c>
    </row>
    <row r="113" spans="1:7" ht="17.100000000000001" customHeight="1" x14ac:dyDescent="0.2">
      <c r="A113" s="12">
        <f t="shared" si="14"/>
        <v>106</v>
      </c>
      <c r="B113" s="24" t="s">
        <v>226</v>
      </c>
      <c r="C113" s="24" t="s">
        <v>228</v>
      </c>
      <c r="D113" s="20">
        <v>3</v>
      </c>
      <c r="E113" s="20" t="s">
        <v>12</v>
      </c>
      <c r="F113" s="75"/>
      <c r="G113" s="17">
        <f t="shared" si="23"/>
        <v>0</v>
      </c>
    </row>
    <row r="114" spans="1:7" ht="17.100000000000001" customHeight="1" x14ac:dyDescent="0.2">
      <c r="A114" s="12">
        <f t="shared" si="14"/>
        <v>107</v>
      </c>
      <c r="B114" s="24" t="s">
        <v>263</v>
      </c>
      <c r="C114" s="52" t="s">
        <v>264</v>
      </c>
      <c r="D114" s="53">
        <v>1</v>
      </c>
      <c r="E114" s="53" t="s">
        <v>10</v>
      </c>
      <c r="F114" s="76"/>
      <c r="G114" s="17">
        <f t="shared" si="23"/>
        <v>0</v>
      </c>
    </row>
    <row r="115" spans="1:7" ht="24" x14ac:dyDescent="0.2">
      <c r="A115" s="12">
        <f t="shared" si="14"/>
        <v>108</v>
      </c>
      <c r="B115" s="49"/>
      <c r="C115" s="59" t="s">
        <v>265</v>
      </c>
      <c r="D115" s="60">
        <v>1</v>
      </c>
      <c r="E115" s="61" t="s">
        <v>10</v>
      </c>
      <c r="F115" s="77"/>
      <c r="G115" s="58">
        <f t="shared" si="23"/>
        <v>0</v>
      </c>
    </row>
    <row r="116" spans="1:7" ht="17.100000000000001" customHeight="1" x14ac:dyDescent="0.2">
      <c r="A116" s="12">
        <f t="shared" si="14"/>
        <v>109</v>
      </c>
      <c r="B116" s="49"/>
      <c r="C116" s="62" t="s">
        <v>266</v>
      </c>
      <c r="D116" s="56">
        <v>96</v>
      </c>
      <c r="E116" s="57" t="s">
        <v>2</v>
      </c>
      <c r="F116" s="77"/>
      <c r="G116" s="58">
        <f t="shared" si="23"/>
        <v>0</v>
      </c>
    </row>
    <row r="117" spans="1:7" ht="17.100000000000001" customHeight="1" x14ac:dyDescent="0.2">
      <c r="A117" s="12">
        <f t="shared" si="14"/>
        <v>110</v>
      </c>
      <c r="B117" s="49"/>
      <c r="C117" s="62" t="s">
        <v>267</v>
      </c>
      <c r="D117" s="56">
        <v>48</v>
      </c>
      <c r="E117" s="57" t="s">
        <v>2</v>
      </c>
      <c r="F117" s="77"/>
      <c r="G117" s="58">
        <f t="shared" si="23"/>
        <v>0</v>
      </c>
    </row>
    <row r="118" spans="1:7" ht="17.100000000000001" customHeight="1" x14ac:dyDescent="0.2">
      <c r="A118" s="12">
        <f t="shared" si="14"/>
        <v>111</v>
      </c>
      <c r="B118" s="49"/>
      <c r="C118" s="62" t="s">
        <v>268</v>
      </c>
      <c r="D118" s="60">
        <v>770</v>
      </c>
      <c r="E118" s="61" t="s">
        <v>2</v>
      </c>
      <c r="F118" s="77"/>
      <c r="G118" s="58">
        <f t="shared" si="23"/>
        <v>0</v>
      </c>
    </row>
    <row r="119" spans="1:7" ht="25.5" x14ac:dyDescent="0.2">
      <c r="A119" s="12">
        <f t="shared" si="14"/>
        <v>112</v>
      </c>
      <c r="B119" s="49"/>
      <c r="C119" s="63" t="s">
        <v>269</v>
      </c>
      <c r="D119" s="60">
        <v>1</v>
      </c>
      <c r="E119" s="61" t="s">
        <v>10</v>
      </c>
      <c r="F119" s="77"/>
      <c r="G119" s="58">
        <f t="shared" si="23"/>
        <v>0</v>
      </c>
    </row>
    <row r="120" spans="1:7" ht="17.100000000000001" customHeight="1" x14ac:dyDescent="0.2">
      <c r="A120" s="12">
        <f t="shared" si="14"/>
        <v>113</v>
      </c>
      <c r="B120" s="49"/>
      <c r="C120" s="63" t="s">
        <v>270</v>
      </c>
      <c r="D120" s="60">
        <v>1</v>
      </c>
      <c r="E120" s="61" t="s">
        <v>10</v>
      </c>
      <c r="F120" s="77"/>
      <c r="G120" s="58">
        <f t="shared" si="23"/>
        <v>0</v>
      </c>
    </row>
    <row r="121" spans="1:7" ht="17.100000000000001" customHeight="1" x14ac:dyDescent="0.2">
      <c r="A121" s="12">
        <f t="shared" si="14"/>
        <v>114</v>
      </c>
      <c r="B121" s="49"/>
      <c r="C121" s="63" t="s">
        <v>271</v>
      </c>
      <c r="D121" s="60">
        <v>11</v>
      </c>
      <c r="E121" s="61" t="s">
        <v>12</v>
      </c>
      <c r="F121" s="77"/>
      <c r="G121" s="58">
        <f t="shared" si="23"/>
        <v>0</v>
      </c>
    </row>
    <row r="122" spans="1:7" ht="25.5" x14ac:dyDescent="0.2">
      <c r="A122" s="12">
        <f t="shared" si="14"/>
        <v>115</v>
      </c>
      <c r="B122" s="49"/>
      <c r="C122" s="64" t="s">
        <v>272</v>
      </c>
      <c r="D122" s="60">
        <v>8</v>
      </c>
      <c r="E122" s="61" t="s">
        <v>12</v>
      </c>
      <c r="F122" s="77"/>
      <c r="G122" s="58">
        <f t="shared" si="23"/>
        <v>0</v>
      </c>
    </row>
    <row r="123" spans="1:7" ht="25.5" x14ac:dyDescent="0.2">
      <c r="A123" s="12">
        <f t="shared" si="14"/>
        <v>116</v>
      </c>
      <c r="B123" s="49"/>
      <c r="C123" s="63" t="s">
        <v>273</v>
      </c>
      <c r="D123" s="56">
        <v>11</v>
      </c>
      <c r="E123" s="61" t="s">
        <v>12</v>
      </c>
      <c r="F123" s="77"/>
      <c r="G123" s="58">
        <f t="shared" si="23"/>
        <v>0</v>
      </c>
    </row>
    <row r="124" spans="1:7" ht="17.100000000000001" customHeight="1" x14ac:dyDescent="0.2">
      <c r="A124" s="12">
        <f t="shared" si="14"/>
        <v>117</v>
      </c>
      <c r="B124" s="49"/>
      <c r="C124" s="62" t="s">
        <v>274</v>
      </c>
      <c r="D124" s="56">
        <v>9</v>
      </c>
      <c r="E124" s="57" t="s">
        <v>12</v>
      </c>
      <c r="F124" s="77"/>
      <c r="G124" s="58">
        <f t="shared" si="23"/>
        <v>0</v>
      </c>
    </row>
    <row r="125" spans="1:7" ht="17.100000000000001" customHeight="1" x14ac:dyDescent="0.2">
      <c r="A125" s="12">
        <f t="shared" si="14"/>
        <v>118</v>
      </c>
      <c r="B125" s="49"/>
      <c r="C125" s="62" t="s">
        <v>275</v>
      </c>
      <c r="D125" s="56">
        <v>29</v>
      </c>
      <c r="E125" s="57" t="s">
        <v>12</v>
      </c>
      <c r="F125" s="77"/>
      <c r="G125" s="58">
        <f t="shared" si="23"/>
        <v>0</v>
      </c>
    </row>
    <row r="126" spans="1:7" ht="17.100000000000001" customHeight="1" x14ac:dyDescent="0.2">
      <c r="A126" s="12">
        <f t="shared" si="14"/>
        <v>119</v>
      </c>
      <c r="B126" s="49"/>
      <c r="C126" s="62" t="s">
        <v>276</v>
      </c>
      <c r="D126" s="56">
        <v>6</v>
      </c>
      <c r="E126" s="57" t="s">
        <v>12</v>
      </c>
      <c r="F126" s="77"/>
      <c r="G126" s="58">
        <f t="shared" si="23"/>
        <v>0</v>
      </c>
    </row>
    <row r="127" spans="1:7" ht="17.100000000000001" customHeight="1" x14ac:dyDescent="0.2">
      <c r="A127" s="12">
        <f t="shared" si="14"/>
        <v>120</v>
      </c>
      <c r="B127" s="49"/>
      <c r="C127" s="62" t="s">
        <v>277</v>
      </c>
      <c r="D127" s="56">
        <v>42044</v>
      </c>
      <c r="E127" s="57" t="s">
        <v>30</v>
      </c>
      <c r="F127" s="77"/>
      <c r="G127" s="58">
        <f t="shared" si="23"/>
        <v>0</v>
      </c>
    </row>
    <row r="128" spans="1:7" ht="25.5" x14ac:dyDescent="0.2">
      <c r="A128" s="12">
        <f t="shared" si="14"/>
        <v>121</v>
      </c>
      <c r="B128" s="49"/>
      <c r="C128" s="62" t="s">
        <v>278</v>
      </c>
      <c r="D128" s="56">
        <v>1</v>
      </c>
      <c r="E128" s="57" t="s">
        <v>30</v>
      </c>
      <c r="F128" s="77"/>
      <c r="G128" s="58">
        <f t="shared" si="23"/>
        <v>0</v>
      </c>
    </row>
    <row r="129" spans="1:7" ht="17.100000000000001" customHeight="1" x14ac:dyDescent="0.2">
      <c r="A129" s="12">
        <f t="shared" si="14"/>
        <v>122</v>
      </c>
      <c r="B129" s="49"/>
      <c r="C129" s="63" t="s">
        <v>279</v>
      </c>
      <c r="D129" s="56">
        <v>1</v>
      </c>
      <c r="E129" s="57" t="s">
        <v>10</v>
      </c>
      <c r="F129" s="77"/>
      <c r="G129" s="58">
        <f t="shared" si="23"/>
        <v>0</v>
      </c>
    </row>
    <row r="130" spans="1:7" ht="17.100000000000001" customHeight="1" x14ac:dyDescent="0.2">
      <c r="A130" s="12">
        <f t="shared" si="14"/>
        <v>123</v>
      </c>
      <c r="B130" s="49"/>
      <c r="C130" s="62" t="s">
        <v>291</v>
      </c>
      <c r="D130" s="56">
        <v>1</v>
      </c>
      <c r="E130" s="57" t="s">
        <v>12</v>
      </c>
      <c r="F130" s="77"/>
      <c r="G130" s="58">
        <f t="shared" si="23"/>
        <v>0</v>
      </c>
    </row>
    <row r="131" spans="1:7" ht="17.100000000000001" customHeight="1" x14ac:dyDescent="0.2">
      <c r="A131" s="12">
        <f t="shared" si="14"/>
        <v>124</v>
      </c>
      <c r="B131" s="49"/>
      <c r="C131" s="62" t="s">
        <v>292</v>
      </c>
      <c r="D131" s="56">
        <v>2</v>
      </c>
      <c r="E131" s="57" t="s">
        <v>12</v>
      </c>
      <c r="F131" s="77"/>
      <c r="G131" s="58">
        <f t="shared" si="23"/>
        <v>0</v>
      </c>
    </row>
    <row r="132" spans="1:7" ht="25.5" x14ac:dyDescent="0.2">
      <c r="A132" s="12">
        <f t="shared" si="14"/>
        <v>125</v>
      </c>
      <c r="B132" s="49"/>
      <c r="C132" s="62" t="s">
        <v>280</v>
      </c>
      <c r="D132" s="56">
        <v>2</v>
      </c>
      <c r="E132" s="57" t="s">
        <v>12</v>
      </c>
      <c r="F132" s="77"/>
      <c r="G132" s="58">
        <f t="shared" si="23"/>
        <v>0</v>
      </c>
    </row>
    <row r="133" spans="1:7" ht="25.5" x14ac:dyDescent="0.2">
      <c r="A133" s="12">
        <f t="shared" si="14"/>
        <v>126</v>
      </c>
      <c r="B133" s="49"/>
      <c r="C133" s="62" t="s">
        <v>293</v>
      </c>
      <c r="D133" s="56">
        <v>1</v>
      </c>
      <c r="E133" s="57" t="s">
        <v>12</v>
      </c>
      <c r="F133" s="77"/>
      <c r="G133" s="58">
        <f t="shared" si="23"/>
        <v>0</v>
      </c>
    </row>
    <row r="134" spans="1:7" ht="25.5" x14ac:dyDescent="0.2">
      <c r="A134" s="12">
        <f t="shared" si="14"/>
        <v>127</v>
      </c>
      <c r="B134" s="49"/>
      <c r="C134" s="62" t="s">
        <v>294</v>
      </c>
      <c r="D134" s="56">
        <v>1</v>
      </c>
      <c r="E134" s="57" t="s">
        <v>12</v>
      </c>
      <c r="F134" s="77"/>
      <c r="G134" s="58">
        <f t="shared" si="23"/>
        <v>0</v>
      </c>
    </row>
    <row r="135" spans="1:7" ht="17.100000000000001" customHeight="1" x14ac:dyDescent="0.2">
      <c r="A135" s="12">
        <f t="shared" si="14"/>
        <v>128</v>
      </c>
      <c r="B135" s="49"/>
      <c r="C135" s="62" t="s">
        <v>295</v>
      </c>
      <c r="D135" s="56">
        <v>2</v>
      </c>
      <c r="E135" s="57" t="s">
        <v>12</v>
      </c>
      <c r="F135" s="77"/>
      <c r="G135" s="58">
        <f t="shared" si="23"/>
        <v>0</v>
      </c>
    </row>
    <row r="136" spans="1:7" ht="17.100000000000001" customHeight="1" x14ac:dyDescent="0.2">
      <c r="A136" s="12">
        <f t="shared" si="14"/>
        <v>129</v>
      </c>
      <c r="B136" s="49"/>
      <c r="C136" s="65" t="s">
        <v>281</v>
      </c>
      <c r="D136" s="60">
        <v>1</v>
      </c>
      <c r="E136" s="61" t="s">
        <v>10</v>
      </c>
      <c r="F136" s="77"/>
      <c r="G136" s="58">
        <f t="shared" si="23"/>
        <v>0</v>
      </c>
    </row>
    <row r="137" spans="1:7" ht="25.5" x14ac:dyDescent="0.2">
      <c r="A137" s="12">
        <f>+A136+1</f>
        <v>130</v>
      </c>
      <c r="B137" s="24"/>
      <c r="C137" s="54" t="s">
        <v>282</v>
      </c>
      <c r="D137" s="55">
        <v>1</v>
      </c>
      <c r="E137" s="55" t="s">
        <v>10</v>
      </c>
      <c r="F137" s="78"/>
      <c r="G137" s="17">
        <f>F137*D137</f>
        <v>0</v>
      </c>
    </row>
    <row r="138" spans="1:7" ht="17.100000000000001" customHeight="1" x14ac:dyDescent="0.2">
      <c r="A138" s="12">
        <f>+A137+1</f>
        <v>131</v>
      </c>
      <c r="B138" s="24"/>
      <c r="C138" s="24" t="s">
        <v>239</v>
      </c>
      <c r="D138" s="20">
        <v>2</v>
      </c>
      <c r="E138" s="20" t="s">
        <v>10</v>
      </c>
      <c r="F138" s="75"/>
      <c r="G138" s="29">
        <f>D138*F138</f>
        <v>0</v>
      </c>
    </row>
    <row r="139" spans="1:7" ht="17.100000000000001" customHeight="1" x14ac:dyDescent="0.2">
      <c r="A139" s="12">
        <f t="shared" si="14"/>
        <v>132</v>
      </c>
      <c r="B139" s="46" t="s">
        <v>82</v>
      </c>
      <c r="C139" s="66" t="s">
        <v>83</v>
      </c>
      <c r="D139" s="28">
        <v>1</v>
      </c>
      <c r="E139" s="28" t="s">
        <v>10</v>
      </c>
      <c r="F139" s="79"/>
      <c r="G139" s="29">
        <f>D139*F139</f>
        <v>0</v>
      </c>
    </row>
    <row r="140" spans="1:7" ht="17.100000000000001" customHeight="1" x14ac:dyDescent="0.2">
      <c r="A140" s="12">
        <f t="shared" si="14"/>
        <v>133</v>
      </c>
      <c r="B140" s="46" t="s">
        <v>84</v>
      </c>
      <c r="C140" s="66" t="s">
        <v>85</v>
      </c>
      <c r="D140" s="28">
        <v>2640</v>
      </c>
      <c r="E140" s="28" t="s">
        <v>2</v>
      </c>
      <c r="F140" s="79"/>
      <c r="G140" s="29">
        <f t="shared" ref="G140:G169" si="24">D140*F140</f>
        <v>0</v>
      </c>
    </row>
    <row r="141" spans="1:7" ht="17.100000000000001" customHeight="1" x14ac:dyDescent="0.2">
      <c r="A141" s="12">
        <f t="shared" si="14"/>
        <v>134</v>
      </c>
      <c r="B141" s="46" t="s">
        <v>86</v>
      </c>
      <c r="C141" s="66" t="s">
        <v>87</v>
      </c>
      <c r="D141" s="28">
        <v>1305</v>
      </c>
      <c r="E141" s="28" t="s">
        <v>2</v>
      </c>
      <c r="F141" s="79"/>
      <c r="G141" s="29">
        <f t="shared" si="24"/>
        <v>0</v>
      </c>
    </row>
    <row r="142" spans="1:7" ht="17.100000000000001" customHeight="1" x14ac:dyDescent="0.2">
      <c r="A142" s="12">
        <f t="shared" si="14"/>
        <v>135</v>
      </c>
      <c r="B142" s="46" t="s">
        <v>90</v>
      </c>
      <c r="C142" s="66" t="s">
        <v>91</v>
      </c>
      <c r="D142" s="28">
        <v>490</v>
      </c>
      <c r="E142" s="28" t="s">
        <v>2</v>
      </c>
      <c r="F142" s="79"/>
      <c r="G142" s="29">
        <f t="shared" si="24"/>
        <v>0</v>
      </c>
    </row>
    <row r="143" spans="1:7" ht="17.100000000000001" customHeight="1" x14ac:dyDescent="0.2">
      <c r="A143" s="12">
        <f t="shared" si="14"/>
        <v>136</v>
      </c>
      <c r="B143" s="46" t="s">
        <v>92</v>
      </c>
      <c r="C143" s="66" t="s">
        <v>93</v>
      </c>
      <c r="D143" s="28">
        <v>815</v>
      </c>
      <c r="E143" s="28" t="s">
        <v>2</v>
      </c>
      <c r="F143" s="79"/>
      <c r="G143" s="29">
        <f t="shared" si="24"/>
        <v>0</v>
      </c>
    </row>
    <row r="144" spans="1:7" ht="17.100000000000001" customHeight="1" x14ac:dyDescent="0.2">
      <c r="A144" s="12">
        <f t="shared" si="14"/>
        <v>137</v>
      </c>
      <c r="B144" s="46" t="s">
        <v>94</v>
      </c>
      <c r="C144" s="66" t="s">
        <v>95</v>
      </c>
      <c r="D144" s="28">
        <v>6</v>
      </c>
      <c r="E144" s="28" t="s">
        <v>12</v>
      </c>
      <c r="F144" s="79"/>
      <c r="G144" s="29">
        <f t="shared" si="24"/>
        <v>0</v>
      </c>
    </row>
    <row r="145" spans="1:7" ht="17.100000000000001" customHeight="1" x14ac:dyDescent="0.2">
      <c r="A145" s="12">
        <f t="shared" si="14"/>
        <v>138</v>
      </c>
      <c r="B145" s="46" t="s">
        <v>96</v>
      </c>
      <c r="C145" s="66" t="s">
        <v>97</v>
      </c>
      <c r="D145" s="28">
        <v>12</v>
      </c>
      <c r="E145" s="28" t="s">
        <v>12</v>
      </c>
      <c r="F145" s="79"/>
      <c r="G145" s="29">
        <f t="shared" si="24"/>
        <v>0</v>
      </c>
    </row>
    <row r="146" spans="1:7" ht="17.100000000000001" customHeight="1" x14ac:dyDescent="0.2">
      <c r="A146" s="12">
        <f t="shared" si="14"/>
        <v>139</v>
      </c>
      <c r="B146" s="46" t="s">
        <v>98</v>
      </c>
      <c r="C146" s="66" t="s">
        <v>99</v>
      </c>
      <c r="D146" s="28">
        <v>6</v>
      </c>
      <c r="E146" s="28" t="s">
        <v>12</v>
      </c>
      <c r="F146" s="79"/>
      <c r="G146" s="29">
        <f t="shared" si="24"/>
        <v>0</v>
      </c>
    </row>
    <row r="147" spans="1:7" ht="17.100000000000001" customHeight="1" x14ac:dyDescent="0.2">
      <c r="A147" s="12">
        <f t="shared" si="14"/>
        <v>140</v>
      </c>
      <c r="B147" s="46" t="s">
        <v>164</v>
      </c>
      <c r="C147" s="66" t="s">
        <v>240</v>
      </c>
      <c r="D147" s="28">
        <v>1</v>
      </c>
      <c r="E147" s="28" t="s">
        <v>10</v>
      </c>
      <c r="F147" s="79"/>
      <c r="G147" s="29">
        <f t="shared" si="24"/>
        <v>0</v>
      </c>
    </row>
    <row r="148" spans="1:7" ht="17.100000000000001" customHeight="1" x14ac:dyDescent="0.2">
      <c r="A148" s="12">
        <f t="shared" si="14"/>
        <v>141</v>
      </c>
      <c r="B148" s="46" t="s">
        <v>164</v>
      </c>
      <c r="C148" s="66" t="s">
        <v>241</v>
      </c>
      <c r="D148" s="28">
        <v>1</v>
      </c>
      <c r="E148" s="28" t="s">
        <v>10</v>
      </c>
      <c r="F148" s="79"/>
      <c r="G148" s="29">
        <f t="shared" si="24"/>
        <v>0</v>
      </c>
    </row>
    <row r="149" spans="1:7" ht="17.100000000000001" customHeight="1" x14ac:dyDescent="0.2">
      <c r="A149" s="12">
        <f t="shared" si="14"/>
        <v>142</v>
      </c>
      <c r="B149" s="46" t="s">
        <v>164</v>
      </c>
      <c r="C149" s="66" t="s">
        <v>88</v>
      </c>
      <c r="D149" s="28">
        <v>330</v>
      </c>
      <c r="E149" s="28" t="s">
        <v>2</v>
      </c>
      <c r="F149" s="79"/>
      <c r="G149" s="29">
        <f t="shared" ref="G149:G166" si="25">D149*F149</f>
        <v>0</v>
      </c>
    </row>
    <row r="150" spans="1:7" ht="17.100000000000001" customHeight="1" x14ac:dyDescent="0.2">
      <c r="A150" s="12">
        <f t="shared" si="14"/>
        <v>143</v>
      </c>
      <c r="B150" s="46" t="s">
        <v>164</v>
      </c>
      <c r="C150" s="66" t="s">
        <v>89</v>
      </c>
      <c r="D150" s="28">
        <v>140</v>
      </c>
      <c r="E150" s="28" t="s">
        <v>2</v>
      </c>
      <c r="F150" s="79"/>
      <c r="G150" s="29">
        <f t="shared" si="25"/>
        <v>0</v>
      </c>
    </row>
    <row r="151" spans="1:7" ht="17.100000000000001" customHeight="1" x14ac:dyDescent="0.2">
      <c r="A151" s="12">
        <f t="shared" si="14"/>
        <v>144</v>
      </c>
      <c r="B151" s="46" t="s">
        <v>164</v>
      </c>
      <c r="C151" s="66" t="s">
        <v>242</v>
      </c>
      <c r="D151" s="28">
        <v>660</v>
      </c>
      <c r="E151" s="28" t="s">
        <v>2</v>
      </c>
      <c r="F151" s="79"/>
      <c r="G151" s="29">
        <f t="shared" si="25"/>
        <v>0</v>
      </c>
    </row>
    <row r="152" spans="1:7" ht="17.100000000000001" customHeight="1" x14ac:dyDescent="0.2">
      <c r="A152" s="12">
        <f t="shared" si="14"/>
        <v>145</v>
      </c>
      <c r="B152" s="46" t="s">
        <v>164</v>
      </c>
      <c r="C152" s="66" t="s">
        <v>243</v>
      </c>
      <c r="D152" s="28">
        <v>6090</v>
      </c>
      <c r="E152" s="28" t="s">
        <v>2</v>
      </c>
      <c r="F152" s="79"/>
      <c r="G152" s="29">
        <f t="shared" si="25"/>
        <v>0</v>
      </c>
    </row>
    <row r="153" spans="1:7" ht="17.100000000000001" customHeight="1" x14ac:dyDescent="0.2">
      <c r="A153" s="12">
        <f t="shared" si="14"/>
        <v>146</v>
      </c>
      <c r="B153" s="46" t="s">
        <v>164</v>
      </c>
      <c r="C153" s="66" t="s">
        <v>165</v>
      </c>
      <c r="D153" s="28">
        <v>230</v>
      </c>
      <c r="E153" s="28" t="s">
        <v>2</v>
      </c>
      <c r="F153" s="79"/>
      <c r="G153" s="29">
        <f t="shared" si="25"/>
        <v>0</v>
      </c>
    </row>
    <row r="154" spans="1:7" ht="17.100000000000001" customHeight="1" x14ac:dyDescent="0.2">
      <c r="A154" s="12">
        <f t="shared" si="14"/>
        <v>147</v>
      </c>
      <c r="B154" s="46" t="s">
        <v>164</v>
      </c>
      <c r="C154" s="66" t="s">
        <v>244</v>
      </c>
      <c r="D154" s="28">
        <v>460</v>
      </c>
      <c r="E154" s="28" t="s">
        <v>2</v>
      </c>
      <c r="F154" s="79"/>
      <c r="G154" s="29">
        <f t="shared" si="25"/>
        <v>0</v>
      </c>
    </row>
    <row r="155" spans="1:7" ht="17.100000000000001" customHeight="1" x14ac:dyDescent="0.2">
      <c r="A155" s="12">
        <f t="shared" si="14"/>
        <v>148</v>
      </c>
      <c r="B155" s="46" t="s">
        <v>164</v>
      </c>
      <c r="C155" s="66" t="s">
        <v>245</v>
      </c>
      <c r="D155" s="28">
        <v>2100</v>
      </c>
      <c r="E155" s="28" t="s">
        <v>2</v>
      </c>
      <c r="F155" s="79"/>
      <c r="G155" s="29">
        <f t="shared" si="25"/>
        <v>0</v>
      </c>
    </row>
    <row r="156" spans="1:7" ht="17.100000000000001" customHeight="1" x14ac:dyDescent="0.2">
      <c r="A156" s="12">
        <f t="shared" si="14"/>
        <v>149</v>
      </c>
      <c r="B156" s="46" t="s">
        <v>164</v>
      </c>
      <c r="C156" s="66" t="s">
        <v>246</v>
      </c>
      <c r="D156" s="28">
        <v>50</v>
      </c>
      <c r="E156" s="28" t="s">
        <v>2</v>
      </c>
      <c r="F156" s="79"/>
      <c r="G156" s="29">
        <f t="shared" si="25"/>
        <v>0</v>
      </c>
    </row>
    <row r="157" spans="1:7" ht="17.100000000000001" customHeight="1" x14ac:dyDescent="0.2">
      <c r="A157" s="12">
        <f t="shared" si="14"/>
        <v>150</v>
      </c>
      <c r="B157" s="46" t="s">
        <v>164</v>
      </c>
      <c r="C157" s="66" t="s">
        <v>166</v>
      </c>
      <c r="D157" s="28">
        <v>4960</v>
      </c>
      <c r="E157" s="28" t="s">
        <v>2</v>
      </c>
      <c r="F157" s="79"/>
      <c r="G157" s="29">
        <f t="shared" si="25"/>
        <v>0</v>
      </c>
    </row>
    <row r="158" spans="1:7" ht="17.100000000000001" customHeight="1" x14ac:dyDescent="0.2">
      <c r="A158" s="12">
        <f t="shared" si="14"/>
        <v>151</v>
      </c>
      <c r="B158" s="46" t="s">
        <v>164</v>
      </c>
      <c r="C158" s="66" t="s">
        <v>167</v>
      </c>
      <c r="D158" s="28">
        <v>1240</v>
      </c>
      <c r="E158" s="28" t="s">
        <v>2</v>
      </c>
      <c r="F158" s="79"/>
      <c r="G158" s="29">
        <f t="shared" si="25"/>
        <v>0</v>
      </c>
    </row>
    <row r="159" spans="1:7" ht="17.100000000000001" customHeight="1" x14ac:dyDescent="0.2">
      <c r="A159" s="12">
        <f t="shared" si="14"/>
        <v>152</v>
      </c>
      <c r="B159" s="46" t="s">
        <v>164</v>
      </c>
      <c r="C159" s="66" t="s">
        <v>247</v>
      </c>
      <c r="D159" s="28">
        <v>500</v>
      </c>
      <c r="E159" s="28" t="s">
        <v>2</v>
      </c>
      <c r="F159" s="79"/>
      <c r="G159" s="29">
        <f t="shared" si="25"/>
        <v>0</v>
      </c>
    </row>
    <row r="160" spans="1:7" ht="17.100000000000001" customHeight="1" x14ac:dyDescent="0.2">
      <c r="A160" s="12">
        <f t="shared" si="14"/>
        <v>153</v>
      </c>
      <c r="B160" s="46" t="s">
        <v>168</v>
      </c>
      <c r="C160" s="66" t="s">
        <v>170</v>
      </c>
      <c r="D160" s="28">
        <v>3820</v>
      </c>
      <c r="E160" s="28" t="s">
        <v>2</v>
      </c>
      <c r="F160" s="79"/>
      <c r="G160" s="29">
        <f t="shared" si="25"/>
        <v>0</v>
      </c>
    </row>
    <row r="161" spans="1:7" ht="17.100000000000001" customHeight="1" x14ac:dyDescent="0.2">
      <c r="A161" s="12">
        <f t="shared" si="14"/>
        <v>154</v>
      </c>
      <c r="B161" s="46" t="s">
        <v>168</v>
      </c>
      <c r="C161" s="66" t="s">
        <v>169</v>
      </c>
      <c r="D161" s="28">
        <v>2020</v>
      </c>
      <c r="E161" s="28" t="s">
        <v>2</v>
      </c>
      <c r="F161" s="79"/>
      <c r="G161" s="29">
        <f t="shared" si="25"/>
        <v>0</v>
      </c>
    </row>
    <row r="162" spans="1:7" ht="17.100000000000001" customHeight="1" x14ac:dyDescent="0.2">
      <c r="A162" s="12">
        <f t="shared" si="14"/>
        <v>155</v>
      </c>
      <c r="B162" s="46" t="s">
        <v>168</v>
      </c>
      <c r="C162" s="66" t="s">
        <v>248</v>
      </c>
      <c r="D162" s="28">
        <v>180</v>
      </c>
      <c r="E162" s="28" t="s">
        <v>2</v>
      </c>
      <c r="F162" s="79"/>
      <c r="G162" s="29">
        <f t="shared" si="25"/>
        <v>0</v>
      </c>
    </row>
    <row r="163" spans="1:7" ht="17.100000000000001" customHeight="1" x14ac:dyDescent="0.2">
      <c r="A163" s="12">
        <f t="shared" si="14"/>
        <v>156</v>
      </c>
      <c r="B163" s="46" t="s">
        <v>168</v>
      </c>
      <c r="C163" s="66" t="s">
        <v>249</v>
      </c>
      <c r="D163" s="28">
        <v>1250</v>
      </c>
      <c r="E163" s="28" t="s">
        <v>2</v>
      </c>
      <c r="F163" s="79"/>
      <c r="G163" s="29">
        <f t="shared" si="25"/>
        <v>0</v>
      </c>
    </row>
    <row r="164" spans="1:7" ht="17.100000000000001" customHeight="1" x14ac:dyDescent="0.2">
      <c r="A164" s="12">
        <f t="shared" si="14"/>
        <v>157</v>
      </c>
      <c r="B164" s="46" t="s">
        <v>168</v>
      </c>
      <c r="C164" s="66" t="s">
        <v>163</v>
      </c>
      <c r="D164" s="28">
        <v>19</v>
      </c>
      <c r="E164" s="28" t="s">
        <v>12</v>
      </c>
      <c r="F164" s="79"/>
      <c r="G164" s="29">
        <f t="shared" si="25"/>
        <v>0</v>
      </c>
    </row>
    <row r="165" spans="1:7" ht="17.100000000000001" customHeight="1" x14ac:dyDescent="0.2">
      <c r="A165" s="12">
        <f t="shared" si="14"/>
        <v>158</v>
      </c>
      <c r="B165" s="46" t="s">
        <v>171</v>
      </c>
      <c r="C165" s="66" t="s">
        <v>172</v>
      </c>
      <c r="D165" s="28">
        <v>34</v>
      </c>
      <c r="E165" s="28" t="s">
        <v>12</v>
      </c>
      <c r="F165" s="79"/>
      <c r="G165" s="29">
        <f t="shared" si="25"/>
        <v>0</v>
      </c>
    </row>
    <row r="166" spans="1:7" ht="17.100000000000001" customHeight="1" x14ac:dyDescent="0.2">
      <c r="A166" s="12">
        <f t="shared" si="14"/>
        <v>159</v>
      </c>
      <c r="B166" s="46" t="s">
        <v>171</v>
      </c>
      <c r="C166" s="66" t="s">
        <v>250</v>
      </c>
      <c r="D166" s="28">
        <v>4</v>
      </c>
      <c r="E166" s="28" t="s">
        <v>12</v>
      </c>
      <c r="F166" s="79"/>
      <c r="G166" s="29">
        <f t="shared" si="25"/>
        <v>0</v>
      </c>
    </row>
    <row r="167" spans="1:7" ht="17.100000000000001" customHeight="1" x14ac:dyDescent="0.2">
      <c r="A167" s="12">
        <f t="shared" si="14"/>
        <v>160</v>
      </c>
      <c r="B167" s="46" t="s">
        <v>171</v>
      </c>
      <c r="C167" s="66" t="s">
        <v>251</v>
      </c>
      <c r="D167" s="28">
        <v>26</v>
      </c>
      <c r="E167" s="28" t="s">
        <v>12</v>
      </c>
      <c r="F167" s="79"/>
      <c r="G167" s="29">
        <f t="shared" si="24"/>
        <v>0</v>
      </c>
    </row>
    <row r="168" spans="1:7" ht="17.100000000000001" customHeight="1" x14ac:dyDescent="0.2">
      <c r="A168" s="12">
        <f t="shared" si="14"/>
        <v>161</v>
      </c>
      <c r="B168" s="46" t="s">
        <v>252</v>
      </c>
      <c r="C168" s="66" t="s">
        <v>253</v>
      </c>
      <c r="D168" s="28">
        <v>650</v>
      </c>
      <c r="E168" s="28" t="s">
        <v>2</v>
      </c>
      <c r="F168" s="79"/>
      <c r="G168" s="29">
        <f t="shared" si="24"/>
        <v>0</v>
      </c>
    </row>
    <row r="169" spans="1:7" ht="17.100000000000001" customHeight="1" x14ac:dyDescent="0.2">
      <c r="A169" s="12">
        <f t="shared" si="14"/>
        <v>162</v>
      </c>
      <c r="B169" s="67" t="s">
        <v>252</v>
      </c>
      <c r="C169" s="68" t="s">
        <v>254</v>
      </c>
      <c r="D169" s="69">
        <v>290</v>
      </c>
      <c r="E169" s="69" t="s">
        <v>2</v>
      </c>
      <c r="F169" s="80"/>
      <c r="G169" s="39">
        <f t="shared" si="24"/>
        <v>0</v>
      </c>
    </row>
    <row r="170" spans="1:7" ht="3.75" customHeight="1" thickBot="1" x14ac:dyDescent="0.25">
      <c r="A170" s="34"/>
      <c r="B170" s="47"/>
      <c r="C170" s="35"/>
      <c r="D170" s="36"/>
      <c r="E170" s="37"/>
      <c r="F170" s="38"/>
      <c r="G170" s="38"/>
    </row>
    <row r="171" spans="1:7" ht="19.5" customHeight="1" thickBot="1" x14ac:dyDescent="0.25">
      <c r="A171" s="5"/>
      <c r="B171" s="48"/>
      <c r="D171" s="1"/>
      <c r="E171" s="2"/>
      <c r="F171" s="70" t="s">
        <v>25</v>
      </c>
      <c r="G171" s="3">
        <f>SUM(G8:G170)</f>
        <v>80000</v>
      </c>
    </row>
    <row r="172" spans="1:7" ht="7.5" customHeight="1" x14ac:dyDescent="0.2">
      <c r="A172" s="86"/>
      <c r="B172" s="86"/>
      <c r="C172" s="86"/>
      <c r="D172" s="86"/>
      <c r="E172" s="86"/>
      <c r="F172" s="86"/>
      <c r="G172" s="86"/>
    </row>
    <row r="173" spans="1:7" ht="12.75" customHeight="1" x14ac:dyDescent="0.2">
      <c r="A173" s="86"/>
      <c r="B173" s="86"/>
      <c r="C173" s="86"/>
      <c r="D173" s="86"/>
      <c r="E173" s="86"/>
      <c r="F173" s="86"/>
      <c r="G173" s="86"/>
    </row>
  </sheetData>
  <sheetProtection algorithmName="SHA-512" hashValue="5bqmWPj/HW1JHe7UVHwZd8efXCnvUajJseRazfD73LDZ4b00d8jZGoKg/YolM1EIkEZhXu6WzbEhNCm4KhhYzw==" saltValue="jQRGtYBmCd16WLvG2y05rw==" spinCount="100000" sheet="1" objects="1" scenarios="1" selectLockedCells="1"/>
  <mergeCells count="7">
    <mergeCell ref="A172:G172"/>
    <mergeCell ref="A173:G173"/>
    <mergeCell ref="A2:G2"/>
    <mergeCell ref="A3:G3"/>
    <mergeCell ref="A6:G6"/>
    <mergeCell ref="A5:G5"/>
    <mergeCell ref="A4:G4"/>
  </mergeCells>
  <pageMargins left="0.5" right="0.5" top="0.25" bottom="0.65" header="0.3" footer="0.3"/>
  <pageSetup scale="81" fitToHeight="5" orientation="portrait" r:id="rId1"/>
  <headerFooter>
    <oddFooter>&amp;LBidder's Organization _____________________________________________________&amp;R&amp;"Arial,Regular"Page BF-7.&amp;P
ADDENDUM NO.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Bid Schedule</vt:lpstr>
      <vt:lpstr>'Bid Schedule'!Print_Area</vt:lpstr>
      <vt:lpstr>'Bid Schedule'!Print_Titles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EngEst-BidSched-Bid Tab1.xls</dc:title>
  <dc:creator>JGoodwin</dc:creator>
  <cp:lastModifiedBy>sanbcc</cp:lastModifiedBy>
  <cp:lastPrinted>2019-04-09T21:56:46Z</cp:lastPrinted>
  <dcterms:created xsi:type="dcterms:W3CDTF">2015-12-10T09:31:30Z</dcterms:created>
  <dcterms:modified xsi:type="dcterms:W3CDTF">2019-04-11T18:33:35Z</dcterms:modified>
</cp:coreProperties>
</file>